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2EB1B30E-E549-4306-9C0F-640F2DB7113B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624" i="3" l="1"/>
  <c r="BQ624" i="3" s="1"/>
  <c r="BK624" i="3"/>
  <c r="BJ624" i="3"/>
  <c r="BI624" i="3"/>
  <c r="BP624" i="3" s="1"/>
  <c r="BH624" i="3"/>
  <c r="BG624" i="3"/>
  <c r="BF624" i="3"/>
  <c r="BO624" i="3" s="1"/>
  <c r="BE624" i="3"/>
  <c r="BD624" i="3"/>
  <c r="BC624" i="3"/>
  <c r="BN624" i="3" s="1"/>
  <c r="BB624" i="3"/>
  <c r="BA624" i="3"/>
  <c r="BL623" i="3"/>
  <c r="BQ623" i="3" s="1"/>
  <c r="BK623" i="3"/>
  <c r="BJ623" i="3"/>
  <c r="BI623" i="3"/>
  <c r="BP623" i="3" s="1"/>
  <c r="BH623" i="3"/>
  <c r="BG623" i="3"/>
  <c r="BF623" i="3"/>
  <c r="BO623" i="3" s="1"/>
  <c r="BE623" i="3"/>
  <c r="BD623" i="3"/>
  <c r="BC623" i="3"/>
  <c r="BN623" i="3" s="1"/>
  <c r="BB623" i="3"/>
  <c r="BA623" i="3"/>
  <c r="BL622" i="3"/>
  <c r="BQ622" i="3" s="1"/>
  <c r="BK622" i="3"/>
  <c r="BJ622" i="3"/>
  <c r="BI622" i="3"/>
  <c r="BP622" i="3" s="1"/>
  <c r="BH622" i="3"/>
  <c r="BG622" i="3"/>
  <c r="BF622" i="3"/>
  <c r="BO622" i="3" s="1"/>
  <c r="BE622" i="3"/>
  <c r="BD622" i="3"/>
  <c r="BC622" i="3"/>
  <c r="BN622" i="3" s="1"/>
  <c r="BB622" i="3"/>
  <c r="BA622" i="3"/>
  <c r="BL621" i="3"/>
  <c r="BQ621" i="3" s="1"/>
  <c r="BK621" i="3"/>
  <c r="BJ621" i="3"/>
  <c r="BI621" i="3"/>
  <c r="BP621" i="3" s="1"/>
  <c r="BH621" i="3"/>
  <c r="BG621" i="3"/>
  <c r="BF621" i="3"/>
  <c r="BO621" i="3" s="1"/>
  <c r="BE621" i="3"/>
  <c r="BD621" i="3"/>
  <c r="BC621" i="3"/>
  <c r="BN621" i="3" s="1"/>
  <c r="BB621" i="3"/>
  <c r="BA621" i="3"/>
  <c r="BL620" i="3"/>
  <c r="BQ620" i="3" s="1"/>
  <c r="BK620" i="3"/>
  <c r="BJ620" i="3"/>
  <c r="BI620" i="3"/>
  <c r="BP620" i="3" s="1"/>
  <c r="BH620" i="3"/>
  <c r="BG620" i="3"/>
  <c r="BF620" i="3"/>
  <c r="BO620" i="3" s="1"/>
  <c r="BE620" i="3"/>
  <c r="BD620" i="3"/>
  <c r="BC620" i="3"/>
  <c r="BN620" i="3" s="1"/>
  <c r="BB620" i="3"/>
  <c r="BA620" i="3"/>
  <c r="BL619" i="3"/>
  <c r="BQ619" i="3" s="1"/>
  <c r="BK619" i="3"/>
  <c r="BJ619" i="3"/>
  <c r="BI619" i="3"/>
  <c r="BP619" i="3" s="1"/>
  <c r="BH619" i="3"/>
  <c r="BG619" i="3"/>
  <c r="BF619" i="3"/>
  <c r="BO619" i="3" s="1"/>
  <c r="BE619" i="3"/>
  <c r="BD619" i="3"/>
  <c r="BC619" i="3"/>
  <c r="BN619" i="3" s="1"/>
  <c r="BB619" i="3"/>
  <c r="BA619" i="3"/>
  <c r="BL618" i="3"/>
  <c r="BQ618" i="3" s="1"/>
  <c r="BK618" i="3"/>
  <c r="BJ618" i="3"/>
  <c r="BI618" i="3"/>
  <c r="BP618" i="3" s="1"/>
  <c r="BH618" i="3"/>
  <c r="BG618" i="3"/>
  <c r="BF618" i="3"/>
  <c r="BO618" i="3" s="1"/>
  <c r="BE618" i="3"/>
  <c r="BD618" i="3"/>
  <c r="BC618" i="3"/>
  <c r="BN618" i="3" s="1"/>
  <c r="BB618" i="3"/>
  <c r="BA618" i="3"/>
  <c r="BL617" i="3"/>
  <c r="BQ617" i="3" s="1"/>
  <c r="BK617" i="3"/>
  <c r="BJ617" i="3"/>
  <c r="BI617" i="3"/>
  <c r="BP617" i="3" s="1"/>
  <c r="BH617" i="3"/>
  <c r="BG617" i="3"/>
  <c r="BF617" i="3"/>
  <c r="BO617" i="3" s="1"/>
  <c r="BE617" i="3"/>
  <c r="BD617" i="3"/>
  <c r="BC617" i="3"/>
  <c r="BN617" i="3" s="1"/>
  <c r="BB617" i="3"/>
  <c r="BA617" i="3"/>
  <c r="BL616" i="3"/>
  <c r="BQ616" i="3" s="1"/>
  <c r="BK616" i="3"/>
  <c r="BJ616" i="3"/>
  <c r="BI616" i="3"/>
  <c r="BP616" i="3" s="1"/>
  <c r="BH616" i="3"/>
  <c r="BG616" i="3"/>
  <c r="BF616" i="3"/>
  <c r="BO616" i="3" s="1"/>
  <c r="BE616" i="3"/>
  <c r="BD616" i="3"/>
  <c r="BC616" i="3"/>
  <c r="BN616" i="3" s="1"/>
  <c r="BB616" i="3"/>
  <c r="BA616" i="3"/>
  <c r="BL615" i="3"/>
  <c r="BQ615" i="3" s="1"/>
  <c r="BK615" i="3"/>
  <c r="BJ615" i="3"/>
  <c r="BI615" i="3"/>
  <c r="BP615" i="3" s="1"/>
  <c r="BH615" i="3"/>
  <c r="BG615" i="3"/>
  <c r="BF615" i="3"/>
  <c r="BO615" i="3" s="1"/>
  <c r="BE615" i="3"/>
  <c r="BD615" i="3"/>
  <c r="BC615" i="3"/>
  <c r="BN615" i="3" s="1"/>
  <c r="BB615" i="3"/>
  <c r="BA615" i="3"/>
  <c r="BL614" i="3"/>
  <c r="BQ614" i="3" s="1"/>
  <c r="BK614" i="3"/>
  <c r="BJ614" i="3"/>
  <c r="BI614" i="3"/>
  <c r="BP614" i="3" s="1"/>
  <c r="BH614" i="3"/>
  <c r="BG614" i="3"/>
  <c r="BF614" i="3"/>
  <c r="BO614" i="3" s="1"/>
  <c r="BE614" i="3"/>
  <c r="BD614" i="3"/>
  <c r="BC614" i="3"/>
  <c r="BN614" i="3" s="1"/>
  <c r="BB614" i="3"/>
  <c r="BA614" i="3"/>
  <c r="BL613" i="3"/>
  <c r="BQ613" i="3" s="1"/>
  <c r="BK613" i="3"/>
  <c r="BJ613" i="3"/>
  <c r="BI613" i="3"/>
  <c r="BP613" i="3" s="1"/>
  <c r="BH613" i="3"/>
  <c r="BG613" i="3"/>
  <c r="BF613" i="3"/>
  <c r="BO613" i="3" s="1"/>
  <c r="BE613" i="3"/>
  <c r="BD613" i="3"/>
  <c r="BC613" i="3"/>
  <c r="BN613" i="3" s="1"/>
  <c r="BB613" i="3"/>
  <c r="BA613" i="3"/>
  <c r="BL612" i="3"/>
  <c r="BQ612" i="3" s="1"/>
  <c r="BK612" i="3"/>
  <c r="BJ612" i="3"/>
  <c r="BI612" i="3"/>
  <c r="BP612" i="3" s="1"/>
  <c r="BH612" i="3"/>
  <c r="BG612" i="3"/>
  <c r="BF612" i="3"/>
  <c r="BO612" i="3" s="1"/>
  <c r="BE612" i="3"/>
  <c r="BD612" i="3"/>
  <c r="BC612" i="3"/>
  <c r="BN612" i="3" s="1"/>
  <c r="BB612" i="3"/>
  <c r="BA612" i="3"/>
  <c r="BQ611" i="3"/>
  <c r="BL611" i="3"/>
  <c r="BK611" i="3"/>
  <c r="BJ611" i="3"/>
  <c r="BI611" i="3"/>
  <c r="BP611" i="3" s="1"/>
  <c r="BH611" i="3"/>
  <c r="BG611" i="3"/>
  <c r="BF611" i="3"/>
  <c r="BO611" i="3" s="1"/>
  <c r="BE611" i="3"/>
  <c r="BD611" i="3"/>
  <c r="BC611" i="3"/>
  <c r="BN611" i="3" s="1"/>
  <c r="BB611" i="3"/>
  <c r="BA611" i="3"/>
  <c r="BP610" i="3"/>
  <c r="BL610" i="3"/>
  <c r="BQ610" i="3" s="1"/>
  <c r="BK610" i="3"/>
  <c r="BJ610" i="3"/>
  <c r="BI610" i="3"/>
  <c r="BH610" i="3"/>
  <c r="BG610" i="3"/>
  <c r="BF610" i="3"/>
  <c r="BO610" i="3" s="1"/>
  <c r="BE610" i="3"/>
  <c r="BD610" i="3"/>
  <c r="BC610" i="3"/>
  <c r="BN610" i="3" s="1"/>
  <c r="BB610" i="3"/>
  <c r="BA610" i="3"/>
  <c r="BL609" i="3"/>
  <c r="BQ609" i="3" s="1"/>
  <c r="BK609" i="3"/>
  <c r="BJ609" i="3"/>
  <c r="BI609" i="3"/>
  <c r="BP609" i="3" s="1"/>
  <c r="BH609" i="3"/>
  <c r="BG609" i="3"/>
  <c r="BF609" i="3"/>
  <c r="BO609" i="3" s="1"/>
  <c r="BE609" i="3"/>
  <c r="BD609" i="3"/>
  <c r="BC609" i="3"/>
  <c r="BN609" i="3" s="1"/>
  <c r="BB609" i="3"/>
  <c r="BA609" i="3"/>
  <c r="BL608" i="3"/>
  <c r="BQ608" i="3" s="1"/>
  <c r="BK608" i="3"/>
  <c r="BJ608" i="3"/>
  <c r="BI608" i="3"/>
  <c r="BP608" i="3" s="1"/>
  <c r="BH608" i="3"/>
  <c r="BG608" i="3"/>
  <c r="BF608" i="3"/>
  <c r="BO608" i="3" s="1"/>
  <c r="BE608" i="3"/>
  <c r="BD608" i="3"/>
  <c r="BC608" i="3"/>
  <c r="BN608" i="3" s="1"/>
  <c r="BB608" i="3"/>
  <c r="BA608" i="3"/>
  <c r="BL607" i="3"/>
  <c r="BQ607" i="3" s="1"/>
  <c r="BK607" i="3"/>
  <c r="BJ607" i="3"/>
  <c r="BI607" i="3"/>
  <c r="BP607" i="3" s="1"/>
  <c r="BH607" i="3"/>
  <c r="BG607" i="3"/>
  <c r="BF607" i="3"/>
  <c r="BO607" i="3" s="1"/>
  <c r="BE607" i="3"/>
  <c r="BD607" i="3"/>
  <c r="BC607" i="3"/>
  <c r="BN607" i="3" s="1"/>
  <c r="BB607" i="3"/>
  <c r="BA607" i="3"/>
  <c r="BL606" i="3"/>
  <c r="BQ606" i="3" s="1"/>
  <c r="BK606" i="3"/>
  <c r="BJ606" i="3"/>
  <c r="BI606" i="3"/>
  <c r="BP606" i="3" s="1"/>
  <c r="BH606" i="3"/>
  <c r="BG606" i="3"/>
  <c r="BF606" i="3"/>
  <c r="BO606" i="3" s="1"/>
  <c r="BE606" i="3"/>
  <c r="BD606" i="3"/>
  <c r="BC606" i="3"/>
  <c r="BN606" i="3" s="1"/>
  <c r="BB606" i="3"/>
  <c r="BA606" i="3"/>
  <c r="BL605" i="3"/>
  <c r="BQ605" i="3" s="1"/>
  <c r="BK605" i="3"/>
  <c r="BJ605" i="3"/>
  <c r="BI605" i="3"/>
  <c r="BP605" i="3" s="1"/>
  <c r="BH605" i="3"/>
  <c r="BG605" i="3"/>
  <c r="BF605" i="3"/>
  <c r="BO605" i="3" s="1"/>
  <c r="BE605" i="3"/>
  <c r="BD605" i="3"/>
  <c r="BC605" i="3"/>
  <c r="BN605" i="3" s="1"/>
  <c r="BB605" i="3"/>
  <c r="BA605" i="3"/>
  <c r="A5" i="4"/>
  <c r="A6" i="4" s="1"/>
  <c r="A7" i="4" s="1"/>
  <c r="A8" i="4" s="1"/>
  <c r="A9" i="4" s="1"/>
  <c r="A10" i="4" s="1"/>
  <c r="A11" i="4" s="1"/>
  <c r="A4" i="4"/>
  <c r="BL600" i="3"/>
  <c r="BQ600" i="3" s="1"/>
  <c r="BK600" i="3"/>
  <c r="BJ600" i="3"/>
  <c r="BI600" i="3"/>
  <c r="BP600" i="3" s="1"/>
  <c r="BH600" i="3"/>
  <c r="BG600" i="3"/>
  <c r="BF600" i="3"/>
  <c r="BO600" i="3" s="1"/>
  <c r="BE600" i="3"/>
  <c r="BD600" i="3"/>
  <c r="BC600" i="3"/>
  <c r="BN600" i="3" s="1"/>
  <c r="BB600" i="3"/>
  <c r="BA600" i="3"/>
  <c r="BL599" i="3"/>
  <c r="BQ599" i="3" s="1"/>
  <c r="BK599" i="3"/>
  <c r="BJ599" i="3"/>
  <c r="BI599" i="3"/>
  <c r="BP599" i="3" s="1"/>
  <c r="BH599" i="3"/>
  <c r="BG599" i="3"/>
  <c r="BF599" i="3"/>
  <c r="BO599" i="3" s="1"/>
  <c r="BE599" i="3"/>
  <c r="BD599" i="3"/>
  <c r="BC599" i="3"/>
  <c r="BN599" i="3" s="1"/>
  <c r="BB599" i="3"/>
  <c r="BA599" i="3"/>
  <c r="BL598" i="3"/>
  <c r="BQ598" i="3" s="1"/>
  <c r="BK598" i="3"/>
  <c r="BJ598" i="3"/>
  <c r="BI598" i="3"/>
  <c r="BP598" i="3" s="1"/>
  <c r="BH598" i="3"/>
  <c r="BG598" i="3"/>
  <c r="BF598" i="3"/>
  <c r="BO598" i="3" s="1"/>
  <c r="BE598" i="3"/>
  <c r="BD598" i="3"/>
  <c r="BC598" i="3"/>
  <c r="BN598" i="3" s="1"/>
  <c r="BB598" i="3"/>
  <c r="BA598" i="3"/>
  <c r="BL597" i="3"/>
  <c r="BQ597" i="3" s="1"/>
  <c r="BK597" i="3"/>
  <c r="BJ597" i="3"/>
  <c r="BI597" i="3"/>
  <c r="BP597" i="3" s="1"/>
  <c r="BH597" i="3"/>
  <c r="BG597" i="3"/>
  <c r="BF597" i="3"/>
  <c r="BO597" i="3" s="1"/>
  <c r="BE597" i="3"/>
  <c r="BD597" i="3"/>
  <c r="BC597" i="3"/>
  <c r="BN597" i="3" s="1"/>
  <c r="BB597" i="3"/>
  <c r="BA597" i="3"/>
  <c r="BL596" i="3"/>
  <c r="BQ596" i="3" s="1"/>
  <c r="BK596" i="3"/>
  <c r="BJ596" i="3"/>
  <c r="BI596" i="3"/>
  <c r="BP596" i="3" s="1"/>
  <c r="BH596" i="3"/>
  <c r="BG596" i="3"/>
  <c r="BF596" i="3"/>
  <c r="BO596" i="3" s="1"/>
  <c r="BE596" i="3"/>
  <c r="BD596" i="3"/>
  <c r="BC596" i="3"/>
  <c r="BN596" i="3" s="1"/>
  <c r="BB596" i="3"/>
  <c r="BA596" i="3"/>
  <c r="BL595" i="3"/>
  <c r="BQ595" i="3" s="1"/>
  <c r="BK595" i="3"/>
  <c r="BJ595" i="3"/>
  <c r="BI595" i="3"/>
  <c r="BP595" i="3" s="1"/>
  <c r="BH595" i="3"/>
  <c r="BG595" i="3"/>
  <c r="BF595" i="3"/>
  <c r="BO595" i="3" s="1"/>
  <c r="BE595" i="3"/>
  <c r="BD595" i="3"/>
  <c r="BC595" i="3"/>
  <c r="BN595" i="3" s="1"/>
  <c r="BB595" i="3"/>
  <c r="BA595" i="3"/>
  <c r="BL594" i="3"/>
  <c r="BQ594" i="3" s="1"/>
  <c r="BK594" i="3"/>
  <c r="BJ594" i="3"/>
  <c r="BI594" i="3"/>
  <c r="BP594" i="3" s="1"/>
  <c r="BH594" i="3"/>
  <c r="BG594" i="3"/>
  <c r="BF594" i="3"/>
  <c r="BO594" i="3" s="1"/>
  <c r="BE594" i="3"/>
  <c r="BD594" i="3"/>
  <c r="BC594" i="3"/>
  <c r="BN594" i="3" s="1"/>
  <c r="BB594" i="3"/>
  <c r="BA594" i="3"/>
  <c r="BL593" i="3"/>
  <c r="BQ593" i="3" s="1"/>
  <c r="BK593" i="3"/>
  <c r="BJ593" i="3"/>
  <c r="BI593" i="3"/>
  <c r="BP593" i="3" s="1"/>
  <c r="BH593" i="3"/>
  <c r="BG593" i="3"/>
  <c r="BF593" i="3"/>
  <c r="BO593" i="3" s="1"/>
  <c r="BE593" i="3"/>
  <c r="BD593" i="3"/>
  <c r="BC593" i="3"/>
  <c r="BN593" i="3" s="1"/>
  <c r="BB593" i="3"/>
  <c r="BA593" i="3"/>
  <c r="BL592" i="3"/>
  <c r="BQ592" i="3" s="1"/>
  <c r="BK592" i="3"/>
  <c r="BJ592" i="3"/>
  <c r="BI592" i="3"/>
  <c r="BP592" i="3" s="1"/>
  <c r="BH592" i="3"/>
  <c r="BG592" i="3"/>
  <c r="BF592" i="3"/>
  <c r="BO592" i="3" s="1"/>
  <c r="BE592" i="3"/>
  <c r="BD592" i="3"/>
  <c r="BC592" i="3"/>
  <c r="BN592" i="3" s="1"/>
  <c r="BB592" i="3"/>
  <c r="BA592" i="3"/>
  <c r="BL591" i="3"/>
  <c r="BQ591" i="3" s="1"/>
  <c r="BK591" i="3"/>
  <c r="BJ591" i="3"/>
  <c r="BI591" i="3"/>
  <c r="BP591" i="3" s="1"/>
  <c r="BH591" i="3"/>
  <c r="BG591" i="3"/>
  <c r="BF591" i="3"/>
  <c r="BO591" i="3" s="1"/>
  <c r="BE591" i="3"/>
  <c r="BD591" i="3"/>
  <c r="BC591" i="3"/>
  <c r="BN591" i="3" s="1"/>
  <c r="BB591" i="3"/>
  <c r="BA591" i="3"/>
  <c r="BL590" i="3"/>
  <c r="BQ590" i="3" s="1"/>
  <c r="BK590" i="3"/>
  <c r="BJ590" i="3"/>
  <c r="BI590" i="3"/>
  <c r="BP590" i="3" s="1"/>
  <c r="BH590" i="3"/>
  <c r="BG590" i="3"/>
  <c r="BF590" i="3"/>
  <c r="BO590" i="3" s="1"/>
  <c r="BE590" i="3"/>
  <c r="BD590" i="3"/>
  <c r="BC590" i="3"/>
  <c r="BN590" i="3" s="1"/>
  <c r="BB590" i="3"/>
  <c r="BA590" i="3"/>
  <c r="BL589" i="3"/>
  <c r="BQ589" i="3" s="1"/>
  <c r="BK589" i="3"/>
  <c r="BJ589" i="3"/>
  <c r="BI589" i="3"/>
  <c r="BP589" i="3" s="1"/>
  <c r="BH589" i="3"/>
  <c r="BG589" i="3"/>
  <c r="BF589" i="3"/>
  <c r="BO589" i="3" s="1"/>
  <c r="BE589" i="3"/>
  <c r="BD589" i="3"/>
  <c r="BC589" i="3"/>
  <c r="BN589" i="3" s="1"/>
  <c r="BB589" i="3"/>
  <c r="BA589" i="3"/>
  <c r="BL588" i="3"/>
  <c r="BQ588" i="3" s="1"/>
  <c r="BK588" i="3"/>
  <c r="BJ588" i="3"/>
  <c r="BI588" i="3"/>
  <c r="BP588" i="3" s="1"/>
  <c r="BH588" i="3"/>
  <c r="BG588" i="3"/>
  <c r="BF588" i="3"/>
  <c r="BO588" i="3" s="1"/>
  <c r="BE588" i="3"/>
  <c r="BD588" i="3"/>
  <c r="BC588" i="3"/>
  <c r="BN588" i="3" s="1"/>
  <c r="BB588" i="3"/>
  <c r="BA588" i="3"/>
  <c r="BL587" i="3"/>
  <c r="BQ587" i="3" s="1"/>
  <c r="BK587" i="3"/>
  <c r="BJ587" i="3"/>
  <c r="BI587" i="3"/>
  <c r="BP587" i="3" s="1"/>
  <c r="BH587" i="3"/>
  <c r="BG587" i="3"/>
  <c r="BF587" i="3"/>
  <c r="BO587" i="3" s="1"/>
  <c r="BE587" i="3"/>
  <c r="BD587" i="3"/>
  <c r="BC587" i="3"/>
  <c r="BN587" i="3" s="1"/>
  <c r="BB587" i="3"/>
  <c r="BA587" i="3"/>
  <c r="BL586" i="3"/>
  <c r="BQ586" i="3" s="1"/>
  <c r="BK586" i="3"/>
  <c r="BJ586" i="3"/>
  <c r="BI586" i="3"/>
  <c r="BP586" i="3" s="1"/>
  <c r="BH586" i="3"/>
  <c r="BG586" i="3"/>
  <c r="BF586" i="3"/>
  <c r="BO586" i="3" s="1"/>
  <c r="BE586" i="3"/>
  <c r="BD586" i="3"/>
  <c r="BC586" i="3"/>
  <c r="BN586" i="3" s="1"/>
  <c r="BB586" i="3"/>
  <c r="BA586" i="3"/>
  <c r="BL585" i="3"/>
  <c r="BQ585" i="3" s="1"/>
  <c r="BK585" i="3"/>
  <c r="BJ585" i="3"/>
  <c r="BI585" i="3"/>
  <c r="BP585" i="3" s="1"/>
  <c r="BH585" i="3"/>
  <c r="BG585" i="3"/>
  <c r="BF585" i="3"/>
  <c r="BO585" i="3" s="1"/>
  <c r="BE585" i="3"/>
  <c r="BD585" i="3"/>
  <c r="BC585" i="3"/>
  <c r="BN585" i="3" s="1"/>
  <c r="BB585" i="3"/>
  <c r="BA585" i="3"/>
  <c r="BL584" i="3"/>
  <c r="BQ584" i="3" s="1"/>
  <c r="BK584" i="3"/>
  <c r="BJ584" i="3"/>
  <c r="BI584" i="3"/>
  <c r="BP584" i="3" s="1"/>
  <c r="BH584" i="3"/>
  <c r="BG584" i="3"/>
  <c r="BF584" i="3"/>
  <c r="BO584" i="3" s="1"/>
  <c r="BE584" i="3"/>
  <c r="BD584" i="3"/>
  <c r="BC584" i="3"/>
  <c r="BN584" i="3" s="1"/>
  <c r="BB584" i="3"/>
  <c r="BA584" i="3"/>
  <c r="BL583" i="3"/>
  <c r="BQ583" i="3" s="1"/>
  <c r="BK583" i="3"/>
  <c r="BJ583" i="3"/>
  <c r="BI583" i="3"/>
  <c r="BP583" i="3" s="1"/>
  <c r="BH583" i="3"/>
  <c r="BG583" i="3"/>
  <c r="BF583" i="3"/>
  <c r="BO583" i="3" s="1"/>
  <c r="BE583" i="3"/>
  <c r="BD583" i="3"/>
  <c r="BC583" i="3"/>
  <c r="BN583" i="3" s="1"/>
  <c r="BB583" i="3"/>
  <c r="BA583" i="3"/>
  <c r="BL582" i="3"/>
  <c r="BQ582" i="3" s="1"/>
  <c r="BK582" i="3"/>
  <c r="BJ582" i="3"/>
  <c r="BI582" i="3"/>
  <c r="BP582" i="3" s="1"/>
  <c r="BH582" i="3"/>
  <c r="BG582" i="3"/>
  <c r="BF582" i="3"/>
  <c r="BO582" i="3" s="1"/>
  <c r="BE582" i="3"/>
  <c r="BD582" i="3"/>
  <c r="BC582" i="3"/>
  <c r="BN582" i="3" s="1"/>
  <c r="BB582" i="3"/>
  <c r="BA582" i="3"/>
  <c r="BL581" i="3"/>
  <c r="BQ581" i="3" s="1"/>
  <c r="BK581" i="3"/>
  <c r="BJ581" i="3"/>
  <c r="BI581" i="3"/>
  <c r="BP581" i="3" s="1"/>
  <c r="BH581" i="3"/>
  <c r="BG581" i="3"/>
  <c r="BF581" i="3"/>
  <c r="BO581" i="3" s="1"/>
  <c r="BE581" i="3"/>
  <c r="BD581" i="3"/>
  <c r="BC581" i="3"/>
  <c r="BN581" i="3" s="1"/>
  <c r="BB581" i="3"/>
  <c r="BA581" i="3"/>
  <c r="BL576" i="3"/>
  <c r="BQ576" i="3" s="1"/>
  <c r="BK576" i="3"/>
  <c r="BJ576" i="3"/>
  <c r="BI576" i="3"/>
  <c r="BP576" i="3" s="1"/>
  <c r="BH576" i="3"/>
  <c r="BG576" i="3"/>
  <c r="BF576" i="3"/>
  <c r="BO576" i="3" s="1"/>
  <c r="BE576" i="3"/>
  <c r="BD576" i="3"/>
  <c r="BC576" i="3"/>
  <c r="BN576" i="3" s="1"/>
  <c r="BB576" i="3"/>
  <c r="BA576" i="3"/>
  <c r="BL575" i="3"/>
  <c r="BQ575" i="3" s="1"/>
  <c r="BK575" i="3"/>
  <c r="BJ575" i="3"/>
  <c r="BI575" i="3"/>
  <c r="BP575" i="3" s="1"/>
  <c r="BH575" i="3"/>
  <c r="BG575" i="3"/>
  <c r="BF575" i="3"/>
  <c r="BO575" i="3" s="1"/>
  <c r="BE575" i="3"/>
  <c r="BD575" i="3"/>
  <c r="BC575" i="3"/>
  <c r="BN575" i="3" s="1"/>
  <c r="BB575" i="3"/>
  <c r="BA575" i="3"/>
  <c r="BL574" i="3"/>
  <c r="BQ574" i="3" s="1"/>
  <c r="BK574" i="3"/>
  <c r="BJ574" i="3"/>
  <c r="BI574" i="3"/>
  <c r="BP574" i="3" s="1"/>
  <c r="BH574" i="3"/>
  <c r="BG574" i="3"/>
  <c r="BF574" i="3"/>
  <c r="BO574" i="3" s="1"/>
  <c r="BE574" i="3"/>
  <c r="BD574" i="3"/>
  <c r="BC574" i="3"/>
  <c r="BN574" i="3" s="1"/>
  <c r="BB574" i="3"/>
  <c r="BA574" i="3"/>
  <c r="BL573" i="3"/>
  <c r="BQ573" i="3" s="1"/>
  <c r="BK573" i="3"/>
  <c r="BJ573" i="3"/>
  <c r="BI573" i="3"/>
  <c r="BP573" i="3" s="1"/>
  <c r="BH573" i="3"/>
  <c r="BG573" i="3"/>
  <c r="BF573" i="3"/>
  <c r="BO573" i="3" s="1"/>
  <c r="BE573" i="3"/>
  <c r="BD573" i="3"/>
  <c r="BC573" i="3"/>
  <c r="BN573" i="3" s="1"/>
  <c r="BB573" i="3"/>
  <c r="BA573" i="3"/>
  <c r="BL572" i="3"/>
  <c r="BQ572" i="3" s="1"/>
  <c r="BK572" i="3"/>
  <c r="BJ572" i="3"/>
  <c r="BI572" i="3"/>
  <c r="BP572" i="3" s="1"/>
  <c r="BH572" i="3"/>
  <c r="BG572" i="3"/>
  <c r="BF572" i="3"/>
  <c r="BO572" i="3" s="1"/>
  <c r="BE572" i="3"/>
  <c r="BD572" i="3"/>
  <c r="BC572" i="3"/>
  <c r="BN572" i="3" s="1"/>
  <c r="BB572" i="3"/>
  <c r="BA572" i="3"/>
  <c r="BL571" i="3"/>
  <c r="BQ571" i="3" s="1"/>
  <c r="BK571" i="3"/>
  <c r="BJ571" i="3"/>
  <c r="BI571" i="3"/>
  <c r="BP571" i="3" s="1"/>
  <c r="BH571" i="3"/>
  <c r="BG571" i="3"/>
  <c r="BF571" i="3"/>
  <c r="BO571" i="3" s="1"/>
  <c r="BE571" i="3"/>
  <c r="BD571" i="3"/>
  <c r="BC571" i="3"/>
  <c r="BN571" i="3" s="1"/>
  <c r="BB571" i="3"/>
  <c r="BA571" i="3"/>
  <c r="BL570" i="3"/>
  <c r="BQ570" i="3" s="1"/>
  <c r="BK570" i="3"/>
  <c r="BJ570" i="3"/>
  <c r="BI570" i="3"/>
  <c r="BP570" i="3" s="1"/>
  <c r="BH570" i="3"/>
  <c r="BG570" i="3"/>
  <c r="BF570" i="3"/>
  <c r="BO570" i="3" s="1"/>
  <c r="BE570" i="3"/>
  <c r="BD570" i="3"/>
  <c r="BC570" i="3"/>
  <c r="BN570" i="3" s="1"/>
  <c r="BB570" i="3"/>
  <c r="BA570" i="3"/>
  <c r="BL569" i="3"/>
  <c r="BQ569" i="3" s="1"/>
  <c r="BK569" i="3"/>
  <c r="BJ569" i="3"/>
  <c r="BI569" i="3"/>
  <c r="BP569" i="3" s="1"/>
  <c r="BH569" i="3"/>
  <c r="BG569" i="3"/>
  <c r="BF569" i="3"/>
  <c r="BO569" i="3" s="1"/>
  <c r="BE569" i="3"/>
  <c r="BD569" i="3"/>
  <c r="BC569" i="3"/>
  <c r="BN569" i="3" s="1"/>
  <c r="BB569" i="3"/>
  <c r="BA569" i="3"/>
  <c r="BL568" i="3"/>
  <c r="BQ568" i="3" s="1"/>
  <c r="BK568" i="3"/>
  <c r="BJ568" i="3"/>
  <c r="BI568" i="3"/>
  <c r="BP568" i="3" s="1"/>
  <c r="BH568" i="3"/>
  <c r="BG568" i="3"/>
  <c r="BF568" i="3"/>
  <c r="BO568" i="3" s="1"/>
  <c r="BE568" i="3"/>
  <c r="BD568" i="3"/>
  <c r="BC568" i="3"/>
  <c r="BN568" i="3" s="1"/>
  <c r="BB568" i="3"/>
  <c r="BA568" i="3"/>
  <c r="BL567" i="3"/>
  <c r="BQ567" i="3" s="1"/>
  <c r="BK567" i="3"/>
  <c r="BJ567" i="3"/>
  <c r="BI567" i="3"/>
  <c r="BP567" i="3" s="1"/>
  <c r="BH567" i="3"/>
  <c r="BG567" i="3"/>
  <c r="BF567" i="3"/>
  <c r="BO567" i="3" s="1"/>
  <c r="BE567" i="3"/>
  <c r="BD567" i="3"/>
  <c r="BC567" i="3"/>
  <c r="BN567" i="3" s="1"/>
  <c r="BB567" i="3"/>
  <c r="BA567" i="3"/>
  <c r="BL566" i="3"/>
  <c r="BQ566" i="3" s="1"/>
  <c r="BK566" i="3"/>
  <c r="BJ566" i="3"/>
  <c r="BI566" i="3"/>
  <c r="BP566" i="3" s="1"/>
  <c r="BH566" i="3"/>
  <c r="BG566" i="3"/>
  <c r="BF566" i="3"/>
  <c r="BO566" i="3" s="1"/>
  <c r="BE566" i="3"/>
  <c r="BD566" i="3"/>
  <c r="BC566" i="3"/>
  <c r="BN566" i="3" s="1"/>
  <c r="BB566" i="3"/>
  <c r="BA566" i="3"/>
  <c r="BL565" i="3"/>
  <c r="BQ565" i="3" s="1"/>
  <c r="BK565" i="3"/>
  <c r="BJ565" i="3"/>
  <c r="BI565" i="3"/>
  <c r="BP565" i="3" s="1"/>
  <c r="BH565" i="3"/>
  <c r="BG565" i="3"/>
  <c r="BF565" i="3"/>
  <c r="BO565" i="3" s="1"/>
  <c r="BE565" i="3"/>
  <c r="BD565" i="3"/>
  <c r="BC565" i="3"/>
  <c r="BN565" i="3" s="1"/>
  <c r="BB565" i="3"/>
  <c r="BA565" i="3"/>
  <c r="BL564" i="3"/>
  <c r="BQ564" i="3" s="1"/>
  <c r="BK564" i="3"/>
  <c r="BJ564" i="3"/>
  <c r="BI564" i="3"/>
  <c r="BP564" i="3" s="1"/>
  <c r="BH564" i="3"/>
  <c r="BG564" i="3"/>
  <c r="BF564" i="3"/>
  <c r="BO564" i="3" s="1"/>
  <c r="BE564" i="3"/>
  <c r="BD564" i="3"/>
  <c r="BC564" i="3"/>
  <c r="BN564" i="3" s="1"/>
  <c r="BB564" i="3"/>
  <c r="BA564" i="3"/>
  <c r="BL563" i="3"/>
  <c r="BQ563" i="3" s="1"/>
  <c r="BK563" i="3"/>
  <c r="BJ563" i="3"/>
  <c r="BI563" i="3"/>
  <c r="BP563" i="3" s="1"/>
  <c r="BH563" i="3"/>
  <c r="BG563" i="3"/>
  <c r="BF563" i="3"/>
  <c r="BO563" i="3" s="1"/>
  <c r="BE563" i="3"/>
  <c r="BD563" i="3"/>
  <c r="BC563" i="3"/>
  <c r="BN563" i="3" s="1"/>
  <c r="BB563" i="3"/>
  <c r="BA563" i="3"/>
  <c r="BL562" i="3"/>
  <c r="BQ562" i="3" s="1"/>
  <c r="BK562" i="3"/>
  <c r="BJ562" i="3"/>
  <c r="BI562" i="3"/>
  <c r="BP562" i="3" s="1"/>
  <c r="BH562" i="3"/>
  <c r="BG562" i="3"/>
  <c r="BF562" i="3"/>
  <c r="BO562" i="3" s="1"/>
  <c r="BE562" i="3"/>
  <c r="BD562" i="3"/>
  <c r="BC562" i="3"/>
  <c r="BN562" i="3" s="1"/>
  <c r="BB562" i="3"/>
  <c r="BA562" i="3"/>
  <c r="BL561" i="3"/>
  <c r="BQ561" i="3" s="1"/>
  <c r="BK561" i="3"/>
  <c r="BJ561" i="3"/>
  <c r="BI561" i="3"/>
  <c r="BP561" i="3" s="1"/>
  <c r="BH561" i="3"/>
  <c r="BG561" i="3"/>
  <c r="BF561" i="3"/>
  <c r="BO561" i="3" s="1"/>
  <c r="BE561" i="3"/>
  <c r="BD561" i="3"/>
  <c r="BC561" i="3"/>
  <c r="BN561" i="3" s="1"/>
  <c r="BB561" i="3"/>
  <c r="BA561" i="3"/>
  <c r="BL560" i="3"/>
  <c r="BQ560" i="3" s="1"/>
  <c r="BK560" i="3"/>
  <c r="BJ560" i="3"/>
  <c r="BI560" i="3"/>
  <c r="BP560" i="3" s="1"/>
  <c r="BH560" i="3"/>
  <c r="BG560" i="3"/>
  <c r="BF560" i="3"/>
  <c r="BO560" i="3" s="1"/>
  <c r="BE560" i="3"/>
  <c r="BD560" i="3"/>
  <c r="BC560" i="3"/>
  <c r="BN560" i="3" s="1"/>
  <c r="BB560" i="3"/>
  <c r="BA560" i="3"/>
  <c r="BL559" i="3"/>
  <c r="BQ559" i="3" s="1"/>
  <c r="BK559" i="3"/>
  <c r="BJ559" i="3"/>
  <c r="BI559" i="3"/>
  <c r="BP559" i="3" s="1"/>
  <c r="BH559" i="3"/>
  <c r="BG559" i="3"/>
  <c r="BF559" i="3"/>
  <c r="BO559" i="3" s="1"/>
  <c r="BE559" i="3"/>
  <c r="BD559" i="3"/>
  <c r="BC559" i="3"/>
  <c r="BN559" i="3" s="1"/>
  <c r="BB559" i="3"/>
  <c r="BA559" i="3"/>
  <c r="BL558" i="3"/>
  <c r="BQ558" i="3" s="1"/>
  <c r="BK558" i="3"/>
  <c r="BJ558" i="3"/>
  <c r="BI558" i="3"/>
  <c r="BP558" i="3" s="1"/>
  <c r="BH558" i="3"/>
  <c r="BG558" i="3"/>
  <c r="BF558" i="3"/>
  <c r="BO558" i="3" s="1"/>
  <c r="BE558" i="3"/>
  <c r="BD558" i="3"/>
  <c r="BC558" i="3"/>
  <c r="BN558" i="3" s="1"/>
  <c r="BB558" i="3"/>
  <c r="BA558" i="3"/>
  <c r="BL557" i="3"/>
  <c r="BQ557" i="3" s="1"/>
  <c r="BK557" i="3"/>
  <c r="BJ557" i="3"/>
  <c r="BI557" i="3"/>
  <c r="BP557" i="3" s="1"/>
  <c r="BH557" i="3"/>
  <c r="BG557" i="3"/>
  <c r="BF557" i="3"/>
  <c r="BO557" i="3" s="1"/>
  <c r="BE557" i="3"/>
  <c r="BD557" i="3"/>
  <c r="BC557" i="3"/>
  <c r="BN557" i="3" s="1"/>
  <c r="BB557" i="3"/>
  <c r="BA557" i="3"/>
  <c r="BL552" i="3"/>
  <c r="BQ552" i="3" s="1"/>
  <c r="BK552" i="3"/>
  <c r="BJ552" i="3"/>
  <c r="BI552" i="3"/>
  <c r="BP552" i="3" s="1"/>
  <c r="BH552" i="3"/>
  <c r="BG552" i="3"/>
  <c r="BF552" i="3"/>
  <c r="BO552" i="3" s="1"/>
  <c r="BE552" i="3"/>
  <c r="BD552" i="3"/>
  <c r="BC552" i="3"/>
  <c r="BN552" i="3" s="1"/>
  <c r="BB552" i="3"/>
  <c r="BA552" i="3"/>
  <c r="BN551" i="3"/>
  <c r="BL551" i="3"/>
  <c r="BQ551" i="3" s="1"/>
  <c r="BK551" i="3"/>
  <c r="BJ551" i="3"/>
  <c r="BI551" i="3"/>
  <c r="BP551" i="3" s="1"/>
  <c r="BH551" i="3"/>
  <c r="BG551" i="3"/>
  <c r="BF551" i="3"/>
  <c r="BO551" i="3" s="1"/>
  <c r="BE551" i="3"/>
  <c r="BD551" i="3"/>
  <c r="BC551" i="3"/>
  <c r="BB551" i="3"/>
  <c r="BA551" i="3"/>
  <c r="BL550" i="3"/>
  <c r="BQ550" i="3" s="1"/>
  <c r="BK550" i="3"/>
  <c r="BJ550" i="3"/>
  <c r="BI550" i="3"/>
  <c r="BP550" i="3" s="1"/>
  <c r="BH550" i="3"/>
  <c r="BG550" i="3"/>
  <c r="BF550" i="3"/>
  <c r="BO550" i="3" s="1"/>
  <c r="BE550" i="3"/>
  <c r="BD550" i="3"/>
  <c r="BC550" i="3"/>
  <c r="BN550" i="3" s="1"/>
  <c r="BB550" i="3"/>
  <c r="BA550" i="3"/>
  <c r="BL549" i="3"/>
  <c r="BQ549" i="3" s="1"/>
  <c r="BK549" i="3"/>
  <c r="BJ549" i="3"/>
  <c r="BI549" i="3"/>
  <c r="BP549" i="3" s="1"/>
  <c r="BH549" i="3"/>
  <c r="BG549" i="3"/>
  <c r="BF549" i="3"/>
  <c r="BO549" i="3" s="1"/>
  <c r="BE549" i="3"/>
  <c r="BD549" i="3"/>
  <c r="BC549" i="3"/>
  <c r="BN549" i="3" s="1"/>
  <c r="BB549" i="3"/>
  <c r="BA549" i="3"/>
  <c r="BL548" i="3"/>
  <c r="BQ548" i="3" s="1"/>
  <c r="BK548" i="3"/>
  <c r="BJ548" i="3"/>
  <c r="BI548" i="3"/>
  <c r="BP548" i="3" s="1"/>
  <c r="BH548" i="3"/>
  <c r="BG548" i="3"/>
  <c r="BF548" i="3"/>
  <c r="BO548" i="3" s="1"/>
  <c r="BE548" i="3"/>
  <c r="BD548" i="3"/>
  <c r="BC548" i="3"/>
  <c r="BN548" i="3" s="1"/>
  <c r="BB548" i="3"/>
  <c r="BA548" i="3"/>
  <c r="BL547" i="3"/>
  <c r="BQ547" i="3" s="1"/>
  <c r="BK547" i="3"/>
  <c r="BJ547" i="3"/>
  <c r="BI547" i="3"/>
  <c r="BP547" i="3" s="1"/>
  <c r="BH547" i="3"/>
  <c r="BG547" i="3"/>
  <c r="BF547" i="3"/>
  <c r="BO547" i="3" s="1"/>
  <c r="BE547" i="3"/>
  <c r="BD547" i="3"/>
  <c r="BC547" i="3"/>
  <c r="BN547" i="3" s="1"/>
  <c r="BB547" i="3"/>
  <c r="BA547" i="3"/>
  <c r="BL546" i="3"/>
  <c r="BQ546" i="3" s="1"/>
  <c r="BK546" i="3"/>
  <c r="BJ546" i="3"/>
  <c r="BI546" i="3"/>
  <c r="BP546" i="3" s="1"/>
  <c r="BH546" i="3"/>
  <c r="BG546" i="3"/>
  <c r="BF546" i="3"/>
  <c r="BO546" i="3" s="1"/>
  <c r="BE546" i="3"/>
  <c r="BD546" i="3"/>
  <c r="BC546" i="3"/>
  <c r="BN546" i="3" s="1"/>
  <c r="BB546" i="3"/>
  <c r="BA546" i="3"/>
  <c r="BL545" i="3"/>
  <c r="BQ545" i="3" s="1"/>
  <c r="BK545" i="3"/>
  <c r="BJ545" i="3"/>
  <c r="BI545" i="3"/>
  <c r="BP545" i="3" s="1"/>
  <c r="BH545" i="3"/>
  <c r="BG545" i="3"/>
  <c r="BF545" i="3"/>
  <c r="BO545" i="3" s="1"/>
  <c r="BE545" i="3"/>
  <c r="BD545" i="3"/>
  <c r="BC545" i="3"/>
  <c r="BN545" i="3" s="1"/>
  <c r="BB545" i="3"/>
  <c r="BA545" i="3"/>
  <c r="BL544" i="3"/>
  <c r="BQ544" i="3" s="1"/>
  <c r="BK544" i="3"/>
  <c r="BJ544" i="3"/>
  <c r="BI544" i="3"/>
  <c r="BP544" i="3" s="1"/>
  <c r="BH544" i="3"/>
  <c r="BG544" i="3"/>
  <c r="BF544" i="3"/>
  <c r="BO544" i="3" s="1"/>
  <c r="BE544" i="3"/>
  <c r="BD544" i="3"/>
  <c r="BC544" i="3"/>
  <c r="BN544" i="3" s="1"/>
  <c r="BB544" i="3"/>
  <c r="BA544" i="3"/>
  <c r="BL543" i="3"/>
  <c r="BQ543" i="3" s="1"/>
  <c r="BK543" i="3"/>
  <c r="BJ543" i="3"/>
  <c r="BI543" i="3"/>
  <c r="BP543" i="3" s="1"/>
  <c r="BH543" i="3"/>
  <c r="BG543" i="3"/>
  <c r="BF543" i="3"/>
  <c r="BO543" i="3" s="1"/>
  <c r="BE543" i="3"/>
  <c r="BD543" i="3"/>
  <c r="BC543" i="3"/>
  <c r="BN543" i="3" s="1"/>
  <c r="BB543" i="3"/>
  <c r="BA543" i="3"/>
  <c r="BL542" i="3"/>
  <c r="BQ542" i="3" s="1"/>
  <c r="BK542" i="3"/>
  <c r="BJ542" i="3"/>
  <c r="BI542" i="3"/>
  <c r="BP542" i="3" s="1"/>
  <c r="BH542" i="3"/>
  <c r="BG542" i="3"/>
  <c r="BF542" i="3"/>
  <c r="BO542" i="3" s="1"/>
  <c r="BE542" i="3"/>
  <c r="BD542" i="3"/>
  <c r="BC542" i="3"/>
  <c r="BN542" i="3" s="1"/>
  <c r="BB542" i="3"/>
  <c r="BA542" i="3"/>
  <c r="BL541" i="3"/>
  <c r="BQ541" i="3" s="1"/>
  <c r="BK541" i="3"/>
  <c r="BJ541" i="3"/>
  <c r="BI541" i="3"/>
  <c r="BP541" i="3" s="1"/>
  <c r="BH541" i="3"/>
  <c r="BG541" i="3"/>
  <c r="BF541" i="3"/>
  <c r="BO541" i="3" s="1"/>
  <c r="BE541" i="3"/>
  <c r="BD541" i="3"/>
  <c r="BC541" i="3"/>
  <c r="BN541" i="3" s="1"/>
  <c r="BB541" i="3"/>
  <c r="BA541" i="3"/>
  <c r="BL540" i="3"/>
  <c r="BQ540" i="3" s="1"/>
  <c r="BK540" i="3"/>
  <c r="BJ540" i="3"/>
  <c r="BI540" i="3"/>
  <c r="BP540" i="3" s="1"/>
  <c r="BH540" i="3"/>
  <c r="BG540" i="3"/>
  <c r="BF540" i="3"/>
  <c r="BO540" i="3" s="1"/>
  <c r="BE540" i="3"/>
  <c r="BD540" i="3"/>
  <c r="BC540" i="3"/>
  <c r="BN540" i="3" s="1"/>
  <c r="BB540" i="3"/>
  <c r="BA540" i="3"/>
  <c r="BL539" i="3"/>
  <c r="BQ539" i="3" s="1"/>
  <c r="BK539" i="3"/>
  <c r="BJ539" i="3"/>
  <c r="BI539" i="3"/>
  <c r="BP539" i="3" s="1"/>
  <c r="BH539" i="3"/>
  <c r="BG539" i="3"/>
  <c r="BF539" i="3"/>
  <c r="BO539" i="3" s="1"/>
  <c r="BE539" i="3"/>
  <c r="BD539" i="3"/>
  <c r="BC539" i="3"/>
  <c r="BN539" i="3" s="1"/>
  <c r="BB539" i="3"/>
  <c r="BA539" i="3"/>
  <c r="BL538" i="3"/>
  <c r="BQ538" i="3" s="1"/>
  <c r="BK538" i="3"/>
  <c r="BJ538" i="3"/>
  <c r="BI538" i="3"/>
  <c r="BP538" i="3" s="1"/>
  <c r="BH538" i="3"/>
  <c r="BG538" i="3"/>
  <c r="BF538" i="3"/>
  <c r="BO538" i="3" s="1"/>
  <c r="BE538" i="3"/>
  <c r="BD538" i="3"/>
  <c r="BC538" i="3"/>
  <c r="BN538" i="3" s="1"/>
  <c r="BB538" i="3"/>
  <c r="BA538" i="3"/>
  <c r="BL537" i="3"/>
  <c r="BQ537" i="3" s="1"/>
  <c r="BK537" i="3"/>
  <c r="BJ537" i="3"/>
  <c r="BI537" i="3"/>
  <c r="BP537" i="3" s="1"/>
  <c r="BH537" i="3"/>
  <c r="BG537" i="3"/>
  <c r="BF537" i="3"/>
  <c r="BO537" i="3" s="1"/>
  <c r="BE537" i="3"/>
  <c r="BD537" i="3"/>
  <c r="BC537" i="3"/>
  <c r="BN537" i="3" s="1"/>
  <c r="BB537" i="3"/>
  <c r="BA537" i="3"/>
  <c r="BL536" i="3"/>
  <c r="BQ536" i="3" s="1"/>
  <c r="BK536" i="3"/>
  <c r="BJ536" i="3"/>
  <c r="BI536" i="3"/>
  <c r="BP536" i="3" s="1"/>
  <c r="BH536" i="3"/>
  <c r="BG536" i="3"/>
  <c r="BF536" i="3"/>
  <c r="BO536" i="3" s="1"/>
  <c r="BE536" i="3"/>
  <c r="BD536" i="3"/>
  <c r="BC536" i="3"/>
  <c r="BN536" i="3" s="1"/>
  <c r="BB536" i="3"/>
  <c r="BA536" i="3"/>
  <c r="BL535" i="3"/>
  <c r="BQ535" i="3" s="1"/>
  <c r="BK535" i="3"/>
  <c r="BJ535" i="3"/>
  <c r="BI535" i="3"/>
  <c r="BP535" i="3" s="1"/>
  <c r="BH535" i="3"/>
  <c r="BG535" i="3"/>
  <c r="BF535" i="3"/>
  <c r="BO535" i="3" s="1"/>
  <c r="BE535" i="3"/>
  <c r="BD535" i="3"/>
  <c r="BC535" i="3"/>
  <c r="BN535" i="3" s="1"/>
  <c r="BB535" i="3"/>
  <c r="BA535" i="3"/>
  <c r="BL534" i="3"/>
  <c r="BQ534" i="3" s="1"/>
  <c r="BK534" i="3"/>
  <c r="BJ534" i="3"/>
  <c r="BI534" i="3"/>
  <c r="BP534" i="3" s="1"/>
  <c r="BH534" i="3"/>
  <c r="BG534" i="3"/>
  <c r="BF534" i="3"/>
  <c r="BO534" i="3" s="1"/>
  <c r="BE534" i="3"/>
  <c r="BD534" i="3"/>
  <c r="BC534" i="3"/>
  <c r="BN534" i="3" s="1"/>
  <c r="BB534" i="3"/>
  <c r="BA534" i="3"/>
  <c r="BL533" i="3"/>
  <c r="BQ533" i="3" s="1"/>
  <c r="BK533" i="3"/>
  <c r="BJ533" i="3"/>
  <c r="BI533" i="3"/>
  <c r="BP533" i="3" s="1"/>
  <c r="BH533" i="3"/>
  <c r="BG533" i="3"/>
  <c r="BF533" i="3"/>
  <c r="BO533" i="3" s="1"/>
  <c r="BE533" i="3"/>
  <c r="BD533" i="3"/>
  <c r="BC533" i="3"/>
  <c r="BN533" i="3" s="1"/>
  <c r="BB533" i="3"/>
  <c r="BA533" i="3"/>
  <c r="BL528" i="3"/>
  <c r="BQ528" i="3" s="1"/>
  <c r="BK528" i="3"/>
  <c r="BJ528" i="3"/>
  <c r="BI528" i="3"/>
  <c r="BP528" i="3" s="1"/>
  <c r="BH528" i="3"/>
  <c r="BG528" i="3"/>
  <c r="BF528" i="3"/>
  <c r="BO528" i="3" s="1"/>
  <c r="BE528" i="3"/>
  <c r="BD528" i="3"/>
  <c r="BC528" i="3"/>
  <c r="BN528" i="3" s="1"/>
  <c r="BB528" i="3"/>
  <c r="BA528" i="3"/>
  <c r="BL527" i="3"/>
  <c r="BQ527" i="3" s="1"/>
  <c r="BK527" i="3"/>
  <c r="BJ527" i="3"/>
  <c r="BI527" i="3"/>
  <c r="BP527" i="3" s="1"/>
  <c r="BH527" i="3"/>
  <c r="BG527" i="3"/>
  <c r="BF527" i="3"/>
  <c r="BO527" i="3" s="1"/>
  <c r="BE527" i="3"/>
  <c r="BD527" i="3"/>
  <c r="BC527" i="3"/>
  <c r="BN527" i="3" s="1"/>
  <c r="BB527" i="3"/>
  <c r="BA527" i="3"/>
  <c r="BL526" i="3"/>
  <c r="BQ526" i="3" s="1"/>
  <c r="BK526" i="3"/>
  <c r="BJ526" i="3"/>
  <c r="BI526" i="3"/>
  <c r="BP526" i="3" s="1"/>
  <c r="BH526" i="3"/>
  <c r="BG526" i="3"/>
  <c r="BF526" i="3"/>
  <c r="BO526" i="3" s="1"/>
  <c r="BE526" i="3"/>
  <c r="BD526" i="3"/>
  <c r="BC526" i="3"/>
  <c r="BN526" i="3" s="1"/>
  <c r="BB526" i="3"/>
  <c r="BA526" i="3"/>
  <c r="BL525" i="3"/>
  <c r="BQ525" i="3" s="1"/>
  <c r="BK525" i="3"/>
  <c r="BJ525" i="3"/>
  <c r="BI525" i="3"/>
  <c r="BP525" i="3" s="1"/>
  <c r="BH525" i="3"/>
  <c r="BG525" i="3"/>
  <c r="BF525" i="3"/>
  <c r="BO525" i="3" s="1"/>
  <c r="BE525" i="3"/>
  <c r="BD525" i="3"/>
  <c r="BC525" i="3"/>
  <c r="BN525" i="3" s="1"/>
  <c r="BB525" i="3"/>
  <c r="BA525" i="3"/>
  <c r="BL524" i="3"/>
  <c r="BQ524" i="3" s="1"/>
  <c r="BK524" i="3"/>
  <c r="BJ524" i="3"/>
  <c r="BI524" i="3"/>
  <c r="BP524" i="3" s="1"/>
  <c r="BH524" i="3"/>
  <c r="BG524" i="3"/>
  <c r="BF524" i="3"/>
  <c r="BO524" i="3" s="1"/>
  <c r="BE524" i="3"/>
  <c r="BD524" i="3"/>
  <c r="BC524" i="3"/>
  <c r="BN524" i="3" s="1"/>
  <c r="BB524" i="3"/>
  <c r="BA524" i="3"/>
  <c r="BL523" i="3"/>
  <c r="BQ523" i="3" s="1"/>
  <c r="BK523" i="3"/>
  <c r="BJ523" i="3"/>
  <c r="BI523" i="3"/>
  <c r="BP523" i="3" s="1"/>
  <c r="BH523" i="3"/>
  <c r="BG523" i="3"/>
  <c r="BF523" i="3"/>
  <c r="BO523" i="3" s="1"/>
  <c r="BE523" i="3"/>
  <c r="BD523" i="3"/>
  <c r="BC523" i="3"/>
  <c r="BN523" i="3" s="1"/>
  <c r="BB523" i="3"/>
  <c r="BA523" i="3"/>
  <c r="BL522" i="3"/>
  <c r="BQ522" i="3" s="1"/>
  <c r="BK522" i="3"/>
  <c r="BJ522" i="3"/>
  <c r="BI522" i="3"/>
  <c r="BP522" i="3" s="1"/>
  <c r="BH522" i="3"/>
  <c r="BG522" i="3"/>
  <c r="BF522" i="3"/>
  <c r="BO522" i="3" s="1"/>
  <c r="BE522" i="3"/>
  <c r="BD522" i="3"/>
  <c r="BC522" i="3"/>
  <c r="BN522" i="3" s="1"/>
  <c r="BB522" i="3"/>
  <c r="BA522" i="3"/>
  <c r="BL521" i="3"/>
  <c r="BQ521" i="3" s="1"/>
  <c r="BK521" i="3"/>
  <c r="BJ521" i="3"/>
  <c r="BI521" i="3"/>
  <c r="BP521" i="3" s="1"/>
  <c r="BH521" i="3"/>
  <c r="BG521" i="3"/>
  <c r="BF521" i="3"/>
  <c r="BO521" i="3" s="1"/>
  <c r="BE521" i="3"/>
  <c r="BD521" i="3"/>
  <c r="BC521" i="3"/>
  <c r="BN521" i="3" s="1"/>
  <c r="BB521" i="3"/>
  <c r="BA521" i="3"/>
  <c r="BL520" i="3"/>
  <c r="BQ520" i="3" s="1"/>
  <c r="BK520" i="3"/>
  <c r="BJ520" i="3"/>
  <c r="BI520" i="3"/>
  <c r="BP520" i="3" s="1"/>
  <c r="BH520" i="3"/>
  <c r="BG520" i="3"/>
  <c r="BF520" i="3"/>
  <c r="BO520" i="3" s="1"/>
  <c r="BE520" i="3"/>
  <c r="BD520" i="3"/>
  <c r="BC520" i="3"/>
  <c r="BN520" i="3" s="1"/>
  <c r="BB520" i="3"/>
  <c r="BA520" i="3"/>
  <c r="BL519" i="3"/>
  <c r="BQ519" i="3" s="1"/>
  <c r="BK519" i="3"/>
  <c r="BJ519" i="3"/>
  <c r="BI519" i="3"/>
  <c r="BP519" i="3" s="1"/>
  <c r="BH519" i="3"/>
  <c r="BG519" i="3"/>
  <c r="BF519" i="3"/>
  <c r="BO519" i="3" s="1"/>
  <c r="BE519" i="3"/>
  <c r="BD519" i="3"/>
  <c r="BC519" i="3"/>
  <c r="BN519" i="3" s="1"/>
  <c r="BB519" i="3"/>
  <c r="BA519" i="3"/>
  <c r="BL518" i="3"/>
  <c r="BQ518" i="3" s="1"/>
  <c r="BK518" i="3"/>
  <c r="BJ518" i="3"/>
  <c r="BI518" i="3"/>
  <c r="BP518" i="3" s="1"/>
  <c r="BH518" i="3"/>
  <c r="BG518" i="3"/>
  <c r="BF518" i="3"/>
  <c r="BO518" i="3" s="1"/>
  <c r="BE518" i="3"/>
  <c r="BD518" i="3"/>
  <c r="BC518" i="3"/>
  <c r="BN518" i="3" s="1"/>
  <c r="BB518" i="3"/>
  <c r="BA518" i="3"/>
  <c r="BL517" i="3"/>
  <c r="BQ517" i="3" s="1"/>
  <c r="BK517" i="3"/>
  <c r="BJ517" i="3"/>
  <c r="BI517" i="3"/>
  <c r="BP517" i="3" s="1"/>
  <c r="BH517" i="3"/>
  <c r="BG517" i="3"/>
  <c r="BF517" i="3"/>
  <c r="BO517" i="3" s="1"/>
  <c r="BE517" i="3"/>
  <c r="BD517" i="3"/>
  <c r="BC517" i="3"/>
  <c r="BN517" i="3" s="1"/>
  <c r="BB517" i="3"/>
  <c r="BA517" i="3"/>
  <c r="BL516" i="3"/>
  <c r="BQ516" i="3" s="1"/>
  <c r="BK516" i="3"/>
  <c r="BJ516" i="3"/>
  <c r="BI516" i="3"/>
  <c r="BP516" i="3" s="1"/>
  <c r="BH516" i="3"/>
  <c r="BG516" i="3"/>
  <c r="BF516" i="3"/>
  <c r="BO516" i="3" s="1"/>
  <c r="BE516" i="3"/>
  <c r="BD516" i="3"/>
  <c r="BC516" i="3"/>
  <c r="BN516" i="3" s="1"/>
  <c r="BB516" i="3"/>
  <c r="BA516" i="3"/>
  <c r="BL515" i="3"/>
  <c r="BQ515" i="3" s="1"/>
  <c r="BK515" i="3"/>
  <c r="BJ515" i="3"/>
  <c r="BI515" i="3"/>
  <c r="BP515" i="3" s="1"/>
  <c r="BH515" i="3"/>
  <c r="BG515" i="3"/>
  <c r="BF515" i="3"/>
  <c r="BO515" i="3" s="1"/>
  <c r="BE515" i="3"/>
  <c r="BD515" i="3"/>
  <c r="BC515" i="3"/>
  <c r="BN515" i="3" s="1"/>
  <c r="BB515" i="3"/>
  <c r="BA515" i="3"/>
  <c r="BL514" i="3"/>
  <c r="BQ514" i="3" s="1"/>
  <c r="BK514" i="3"/>
  <c r="BJ514" i="3"/>
  <c r="BI514" i="3"/>
  <c r="BP514" i="3" s="1"/>
  <c r="BH514" i="3"/>
  <c r="BG514" i="3"/>
  <c r="BF514" i="3"/>
  <c r="BO514" i="3" s="1"/>
  <c r="BE514" i="3"/>
  <c r="BD514" i="3"/>
  <c r="BC514" i="3"/>
  <c r="BN514" i="3" s="1"/>
  <c r="BB514" i="3"/>
  <c r="BA514" i="3"/>
  <c r="BL513" i="3"/>
  <c r="BQ513" i="3" s="1"/>
  <c r="BK513" i="3"/>
  <c r="BJ513" i="3"/>
  <c r="BI513" i="3"/>
  <c r="BP513" i="3" s="1"/>
  <c r="BH513" i="3"/>
  <c r="BG513" i="3"/>
  <c r="BF513" i="3"/>
  <c r="BO513" i="3" s="1"/>
  <c r="BE513" i="3"/>
  <c r="BD513" i="3"/>
  <c r="BC513" i="3"/>
  <c r="BN513" i="3" s="1"/>
  <c r="BB513" i="3"/>
  <c r="BA513" i="3"/>
  <c r="BL512" i="3"/>
  <c r="BQ512" i="3" s="1"/>
  <c r="BK512" i="3"/>
  <c r="BJ512" i="3"/>
  <c r="BI512" i="3"/>
  <c r="BP512" i="3" s="1"/>
  <c r="BH512" i="3"/>
  <c r="BG512" i="3"/>
  <c r="BF512" i="3"/>
  <c r="BO512" i="3" s="1"/>
  <c r="BE512" i="3"/>
  <c r="BD512" i="3"/>
  <c r="BC512" i="3"/>
  <c r="BN512" i="3" s="1"/>
  <c r="BB512" i="3"/>
  <c r="BA512" i="3"/>
  <c r="BL511" i="3"/>
  <c r="BQ511" i="3" s="1"/>
  <c r="BK511" i="3"/>
  <c r="BJ511" i="3"/>
  <c r="BI511" i="3"/>
  <c r="BP511" i="3" s="1"/>
  <c r="BH511" i="3"/>
  <c r="BG511" i="3"/>
  <c r="BF511" i="3"/>
  <c r="BO511" i="3" s="1"/>
  <c r="BE511" i="3"/>
  <c r="BD511" i="3"/>
  <c r="BC511" i="3"/>
  <c r="BN511" i="3" s="1"/>
  <c r="BB511" i="3"/>
  <c r="BA511" i="3"/>
  <c r="BL510" i="3"/>
  <c r="BQ510" i="3" s="1"/>
  <c r="BK510" i="3"/>
  <c r="BJ510" i="3"/>
  <c r="BI510" i="3"/>
  <c r="BP510" i="3" s="1"/>
  <c r="BH510" i="3"/>
  <c r="BG510" i="3"/>
  <c r="BF510" i="3"/>
  <c r="BO510" i="3" s="1"/>
  <c r="BE510" i="3"/>
  <c r="BD510" i="3"/>
  <c r="BC510" i="3"/>
  <c r="BN510" i="3" s="1"/>
  <c r="BB510" i="3"/>
  <c r="BA510" i="3"/>
  <c r="BL509" i="3"/>
  <c r="BQ509" i="3" s="1"/>
  <c r="BK509" i="3"/>
  <c r="BJ509" i="3"/>
  <c r="BI509" i="3"/>
  <c r="BP509" i="3" s="1"/>
  <c r="BH509" i="3"/>
  <c r="BG509" i="3"/>
  <c r="BF509" i="3"/>
  <c r="BO509" i="3" s="1"/>
  <c r="BE509" i="3"/>
  <c r="BD509" i="3"/>
  <c r="BC509" i="3"/>
  <c r="BN509" i="3" s="1"/>
  <c r="BB509" i="3"/>
  <c r="BA509" i="3"/>
  <c r="BL504" i="3"/>
  <c r="BQ504" i="3" s="1"/>
  <c r="BK504" i="3"/>
  <c r="BJ504" i="3"/>
  <c r="BI504" i="3"/>
  <c r="BP504" i="3" s="1"/>
  <c r="BH504" i="3"/>
  <c r="BG504" i="3"/>
  <c r="BF504" i="3"/>
  <c r="BO504" i="3" s="1"/>
  <c r="BE504" i="3"/>
  <c r="BD504" i="3"/>
  <c r="BC504" i="3"/>
  <c r="BN504" i="3" s="1"/>
  <c r="BB504" i="3"/>
  <c r="BA504" i="3"/>
  <c r="BL503" i="3"/>
  <c r="BQ503" i="3" s="1"/>
  <c r="BK503" i="3"/>
  <c r="BJ503" i="3"/>
  <c r="BI503" i="3"/>
  <c r="BP503" i="3" s="1"/>
  <c r="BH503" i="3"/>
  <c r="BG503" i="3"/>
  <c r="BF503" i="3"/>
  <c r="BO503" i="3" s="1"/>
  <c r="BE503" i="3"/>
  <c r="BD503" i="3"/>
  <c r="BC503" i="3"/>
  <c r="BN503" i="3" s="1"/>
  <c r="BB503" i="3"/>
  <c r="BA503" i="3"/>
  <c r="BL502" i="3"/>
  <c r="BQ502" i="3" s="1"/>
  <c r="BK502" i="3"/>
  <c r="BJ502" i="3"/>
  <c r="BI502" i="3"/>
  <c r="BP502" i="3" s="1"/>
  <c r="BH502" i="3"/>
  <c r="BG502" i="3"/>
  <c r="BF502" i="3"/>
  <c r="BO502" i="3" s="1"/>
  <c r="BE502" i="3"/>
  <c r="BD502" i="3"/>
  <c r="BC502" i="3"/>
  <c r="BN502" i="3" s="1"/>
  <c r="BB502" i="3"/>
  <c r="BA502" i="3"/>
  <c r="BL501" i="3"/>
  <c r="BQ501" i="3" s="1"/>
  <c r="BK501" i="3"/>
  <c r="BJ501" i="3"/>
  <c r="BI501" i="3"/>
  <c r="BP501" i="3" s="1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L499" i="3"/>
  <c r="BQ499" i="3" s="1"/>
  <c r="BK499" i="3"/>
  <c r="BJ499" i="3"/>
  <c r="BI499" i="3"/>
  <c r="BP499" i="3" s="1"/>
  <c r="BH499" i="3"/>
  <c r="BG499" i="3"/>
  <c r="BF499" i="3"/>
  <c r="BO499" i="3" s="1"/>
  <c r="BE499" i="3"/>
  <c r="BD499" i="3"/>
  <c r="BC499" i="3"/>
  <c r="BN499" i="3" s="1"/>
  <c r="BB499" i="3"/>
  <c r="BA499" i="3"/>
  <c r="BL498" i="3"/>
  <c r="BQ498" i="3" s="1"/>
  <c r="BK498" i="3"/>
  <c r="BJ498" i="3"/>
  <c r="BI498" i="3"/>
  <c r="BP498" i="3" s="1"/>
  <c r="BH498" i="3"/>
  <c r="BG498" i="3"/>
  <c r="BF498" i="3"/>
  <c r="BO498" i="3" s="1"/>
  <c r="BE498" i="3"/>
  <c r="BD498" i="3"/>
  <c r="BC498" i="3"/>
  <c r="BN498" i="3" s="1"/>
  <c r="BB498" i="3"/>
  <c r="BA498" i="3"/>
  <c r="BL497" i="3"/>
  <c r="BQ497" i="3" s="1"/>
  <c r="BK497" i="3"/>
  <c r="BJ497" i="3"/>
  <c r="BI497" i="3"/>
  <c r="BP497" i="3" s="1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L495" i="3"/>
  <c r="BQ495" i="3" s="1"/>
  <c r="BK495" i="3"/>
  <c r="BJ495" i="3"/>
  <c r="BI495" i="3"/>
  <c r="BP495" i="3" s="1"/>
  <c r="BH495" i="3"/>
  <c r="BG495" i="3"/>
  <c r="BF495" i="3"/>
  <c r="BO495" i="3" s="1"/>
  <c r="BE495" i="3"/>
  <c r="BD495" i="3"/>
  <c r="BC495" i="3"/>
  <c r="BN495" i="3" s="1"/>
  <c r="BB495" i="3"/>
  <c r="BA495" i="3"/>
  <c r="BL494" i="3"/>
  <c r="BQ494" i="3" s="1"/>
  <c r="BK494" i="3"/>
  <c r="BJ494" i="3"/>
  <c r="BI494" i="3"/>
  <c r="BP494" i="3" s="1"/>
  <c r="BH494" i="3"/>
  <c r="BG494" i="3"/>
  <c r="BF494" i="3"/>
  <c r="BO494" i="3" s="1"/>
  <c r="BE494" i="3"/>
  <c r="BD494" i="3"/>
  <c r="BC494" i="3"/>
  <c r="BN494" i="3" s="1"/>
  <c r="BB494" i="3"/>
  <c r="BA494" i="3"/>
  <c r="BL493" i="3"/>
  <c r="BQ493" i="3" s="1"/>
  <c r="BK493" i="3"/>
  <c r="BJ493" i="3"/>
  <c r="BI493" i="3"/>
  <c r="BP493" i="3" s="1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L491" i="3"/>
  <c r="BQ491" i="3" s="1"/>
  <c r="BK491" i="3"/>
  <c r="BJ491" i="3"/>
  <c r="BI491" i="3"/>
  <c r="BP491" i="3" s="1"/>
  <c r="BH491" i="3"/>
  <c r="BG491" i="3"/>
  <c r="BF491" i="3"/>
  <c r="BO491" i="3" s="1"/>
  <c r="BE491" i="3"/>
  <c r="BD491" i="3"/>
  <c r="BC491" i="3"/>
  <c r="BN491" i="3" s="1"/>
  <c r="BB491" i="3"/>
  <c r="BA491" i="3"/>
  <c r="BL490" i="3"/>
  <c r="BQ490" i="3" s="1"/>
  <c r="BK490" i="3"/>
  <c r="BJ490" i="3"/>
  <c r="BI490" i="3"/>
  <c r="BP490" i="3" s="1"/>
  <c r="BH490" i="3"/>
  <c r="BG490" i="3"/>
  <c r="BF490" i="3"/>
  <c r="BO490" i="3" s="1"/>
  <c r="BE490" i="3"/>
  <c r="BD490" i="3"/>
  <c r="BC490" i="3"/>
  <c r="BN490" i="3" s="1"/>
  <c r="BB490" i="3"/>
  <c r="BA490" i="3"/>
  <c r="BL489" i="3"/>
  <c r="BQ489" i="3" s="1"/>
  <c r="BK489" i="3"/>
  <c r="BJ489" i="3"/>
  <c r="BI489" i="3"/>
  <c r="BP489" i="3" s="1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L487" i="3"/>
  <c r="BQ487" i="3" s="1"/>
  <c r="BK487" i="3"/>
  <c r="BJ487" i="3"/>
  <c r="BI487" i="3"/>
  <c r="BP487" i="3" s="1"/>
  <c r="BH487" i="3"/>
  <c r="BG487" i="3"/>
  <c r="BF487" i="3"/>
  <c r="BO487" i="3" s="1"/>
  <c r="BE487" i="3"/>
  <c r="BD487" i="3"/>
  <c r="BC487" i="3"/>
  <c r="BN487" i="3" s="1"/>
  <c r="BB487" i="3"/>
  <c r="BA487" i="3"/>
  <c r="BL486" i="3"/>
  <c r="BQ486" i="3" s="1"/>
  <c r="BK486" i="3"/>
  <c r="BJ486" i="3"/>
  <c r="BI486" i="3"/>
  <c r="BP486" i="3" s="1"/>
  <c r="BH486" i="3"/>
  <c r="BG486" i="3"/>
  <c r="BF486" i="3"/>
  <c r="BO486" i="3" s="1"/>
  <c r="BE486" i="3"/>
  <c r="BD486" i="3"/>
  <c r="BC486" i="3"/>
  <c r="BN486" i="3" s="1"/>
  <c r="BB486" i="3"/>
  <c r="BA486" i="3"/>
  <c r="BL485" i="3"/>
  <c r="BQ485" i="3" s="1"/>
  <c r="BK485" i="3"/>
  <c r="BJ485" i="3"/>
  <c r="BI485" i="3"/>
  <c r="BP485" i="3" s="1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N475" i="3" s="1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N467" i="3" s="1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Q371" i="3" s="1"/>
  <c r="BL372" i="3"/>
  <c r="BL373" i="3"/>
  <c r="BQ373" i="3" s="1"/>
  <c r="BL374" i="3"/>
  <c r="BL375" i="3"/>
  <c r="BQ375" i="3" s="1"/>
  <c r="BL376" i="3"/>
  <c r="BL377" i="3"/>
  <c r="BL378" i="3"/>
  <c r="BQ378" i="3" s="1"/>
  <c r="BL379" i="3"/>
  <c r="BQ379" i="3" s="1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Q387" i="3" s="1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I369" i="3"/>
  <c r="BI370" i="3"/>
  <c r="BI371" i="3"/>
  <c r="BP371" i="3" s="1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P379" i="3" s="1"/>
  <c r="BI380" i="3"/>
  <c r="BI381" i="3"/>
  <c r="BP381" i="3" s="1"/>
  <c r="BI382" i="3"/>
  <c r="BP382" i="3" s="1"/>
  <c r="BI383" i="3"/>
  <c r="BP383" i="3" s="1"/>
  <c r="BI384" i="3"/>
  <c r="BP384" i="3" s="1"/>
  <c r="BI385" i="3"/>
  <c r="BP385" i="3" s="1"/>
  <c r="BI386" i="3"/>
  <c r="BI387" i="3"/>
  <c r="BP387" i="3" s="1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O369" i="3" s="1"/>
  <c r="BF370" i="3"/>
  <c r="BF371" i="3"/>
  <c r="BF372" i="3"/>
  <c r="BO372" i="3" s="1"/>
  <c r="BF373" i="3"/>
  <c r="BF374" i="3"/>
  <c r="BO374" i="3" s="1"/>
  <c r="BF375" i="3"/>
  <c r="BO375" i="3" s="1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O383" i="3" s="1"/>
  <c r="BF384" i="3"/>
  <c r="BO384" i="3" s="1"/>
  <c r="BF385" i="3"/>
  <c r="BO385" i="3" s="1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N373" i="3" s="1"/>
  <c r="BC374" i="3"/>
  <c r="BN374" i="3" s="1"/>
  <c r="BC375" i="3"/>
  <c r="BN375" i="3" s="1"/>
  <c r="BC376" i="3"/>
  <c r="BN376" i="3" s="1"/>
  <c r="BC377" i="3"/>
  <c r="BN377" i="3" s="1"/>
  <c r="BC378" i="3"/>
  <c r="BC379" i="3"/>
  <c r="BN379" i="3" s="1"/>
  <c r="BC380" i="3"/>
  <c r="BC381" i="3"/>
  <c r="BN381" i="3" s="1"/>
  <c r="BC382" i="3"/>
  <c r="BC383" i="3"/>
  <c r="BN383" i="3" s="1"/>
  <c r="BC384" i="3"/>
  <c r="BN384" i="3" s="1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O387" i="3"/>
  <c r="BN387" i="3"/>
  <c r="BP386" i="3"/>
  <c r="BN386" i="3"/>
  <c r="BQ385" i="3"/>
  <c r="BQ384" i="3"/>
  <c r="BQ382" i="3"/>
  <c r="BO382" i="3"/>
  <c r="BN382" i="3"/>
  <c r="BQ381" i="3"/>
  <c r="BO381" i="3"/>
  <c r="BP380" i="3"/>
  <c r="BN380" i="3"/>
  <c r="BO379" i="3"/>
  <c r="BN378" i="3"/>
  <c r="BQ377" i="3"/>
  <c r="BP377" i="3"/>
  <c r="BQ376" i="3"/>
  <c r="BQ374" i="3"/>
  <c r="BP373" i="3"/>
  <c r="BO373" i="3"/>
  <c r="BQ372" i="3"/>
  <c r="BP372" i="3"/>
  <c r="BN372" i="3"/>
  <c r="BO371" i="3"/>
  <c r="BP370" i="3"/>
  <c r="BO370" i="3"/>
  <c r="BN370" i="3"/>
  <c r="BP369" i="3"/>
  <c r="BN369" i="3"/>
  <c r="BL368" i="3"/>
  <c r="BQ368" i="3" s="1"/>
  <c r="BI368" i="3"/>
  <c r="BP368" i="3" s="1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N361" i="3" s="1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L359" i="3"/>
  <c r="BQ359" i="3" s="1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DG4" i="1" s="1"/>
  <c r="DK4" i="1" s="1"/>
  <c r="DO4" i="1" s="1"/>
  <c r="DS4" i="1" s="1"/>
  <c r="DW4" i="1" s="1"/>
  <c r="EA4" i="1" s="1"/>
  <c r="EE4" i="1" s="1"/>
  <c r="EI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<sst xmlns="http://schemas.openxmlformats.org/spreadsheetml/2006/main" count="3265" uniqueCount="146">
  <si>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</si>
  <si>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</si>
  <si>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</si>
  <si>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</si>
  <si>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</si>
  <si>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</si>
  <si>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</si>
  <si>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</si>
  <si>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</si>
  <si>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</si>
  <si>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</si>
  <si>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</si>
  <si>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</si>
  <si>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</si>
  <si>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</si>
  <si>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</si>
  <si>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</si>
  <si>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</si>
  <si>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</si>
  <si>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</si>
  <si>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</si>
  <si>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</si>
  <si>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</si>
  <si>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</si>
  <si>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</si>
  <si>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</si>
  <si>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</si>
  <si>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</si>
  <si>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</si>
  <si>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</si>
  <si>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</si>
  <si>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</si>
  <si>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</si>
  <si>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</si>
  <si>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</si>
  <si>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</si>
  <si>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</si>
  <si>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</si>
  <si>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</si>
  <si>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</si>
  <si>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</si>
  <si>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</si>
  <si>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</si>
  <si>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</si>
  <si>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</si>
  <si>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</si>
  <si>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</si>
  <si>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</si>
  <si>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</si>
  <si>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</si>
  <si>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</si>
  <si>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</si>
  <si>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</si>
  <si>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</si>
  <si>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</si>
  <si>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</si>
  <si>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</si>
  <si>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</si>
  <si>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</si>
  <si>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</si>
  <si>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</si>
  <si>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</si>
  <si>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</si>
  <si>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</si>
  <si>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</si>
  <si>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</si>
  <si>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</si>
  <si>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</si>
  <si>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</si>
  <si>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</si>
  <si>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</si>
  <si>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</si>
  <si>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</si>
  <si>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</si>
  <si>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</si>
  <si>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</si>
  <si>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</si>
  <si>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</si>
  <si>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</si>
  <si>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</si>
  <si>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</si>
  <si>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</si>
  <si>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</si>
  <si>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</si>
  <si>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</si>
  <si>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</si>
  <si>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</si>
  <si>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</si>
  <si>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</si>
  <si>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</si>
  <si>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</si>
  <si>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</si>
  <si>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</si>
  <si>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</si>
  <si>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</si>
  <si>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</si>
  <si>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</si>
  <si>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</si>
  <si>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</si>
  <si>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</si>
  <si>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</si>
  <si>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</si>
  <si>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</si>
  <si>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</si>
  <si>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</si>
  <si>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</si>
  <si>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</si>
  <si>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</si>
  <si>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</si>
  <si>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</si>
  <si>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</si>
  <si>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</si>
  <si>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</si>
  <si>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</si>
  <si>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</si>
  <si>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</si>
  <si>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</si>
  <si>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</si>
  <si>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</si>
  <si>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</si>
  <si>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</si>
  <si>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</si>
  <si>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</si>
  <si>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</si>
  <si>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</si>
  <si>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</si>
  <si>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</si>
  <si>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</si>
  <si>
    <t>30 de enero de 2026</t>
  </si>
  <si>
    <t>06 de febrero de 2026</t>
  </si>
  <si>
    <t>13 de febrero de 2026</t>
  </si>
  <si>
    <t>20 de febrero de 2026</t>
  </si>
  <si>
    <t>06 de marzo de 2026</t>
  </si>
  <si>
    <t>097 850 008</t>
  </si>
  <si>
    <t>2 924 0461 - 2605 2222</t>
  </si>
  <si>
    <t>NOTAS</t>
  </si>
  <si>
    <t>099 602 720</t>
  </si>
  <si>
    <t>20/8 no atiende el telefono.27/11 envie correo solicitando WPP. 4/3/26 Es el numero de Ricardo Stewart, también es representante de esta empresa.</t>
  </si>
  <si>
    <t>20/8 no atiende el telefono.27/11 envie correo solicitando WPP.4/3/26 me respondieron 097 850 008 (Diego).</t>
  </si>
  <si>
    <t>13 de marzo de 2026</t>
  </si>
  <si>
    <t>20 de marzo de 2026</t>
  </si>
  <si>
    <t>27 de marzo de 2026</t>
  </si>
  <si>
    <t>10 de abril de 2026</t>
  </si>
  <si>
    <t>17 de abril de 2026</t>
  </si>
  <si>
    <t>03 de abril de 2026</t>
  </si>
  <si>
    <t>24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</si>
</sst>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167" fontId="35" fillId="0" borderId="6" xfId="4" applyNumberFormat="1" applyFont="1" applyBorder="1" applyAlignment="1">
      <alignment horizontal="center" vertical="center"/>
    </xf>
    <xf numFmtId="167" fontId="35" fillId="0" borderId="7" xfId="6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26" t="s">
        <v>29</v>
      </c>
      <c r="B2" s="226"/>
      <c r="C2" s="226"/>
      <c r="D2" s="226"/>
      <c r="E2" s="226"/>
      <c r="F2" s="226"/>
    </row>
    <row r="3" spans="1:9" x14ac:dyDescent="0.2">
      <c r="A3" s="227" t="s">
        <v>30</v>
      </c>
      <c r="B3" s="227"/>
      <c r="C3" s="227"/>
      <c r="D3" s="227"/>
      <c r="E3" s="227"/>
      <c r="F3" s="227"/>
    </row>
    <row r="4" spans="1:9" ht="25.5" customHeight="1" x14ac:dyDescent="0.2">
      <c r="A4" s="149">
        <v>45852</v>
      </c>
      <c r="B4" s="231" t="s">
        <v>31</v>
      </c>
      <c r="C4" s="231"/>
      <c r="D4" s="232"/>
      <c r="E4" s="233"/>
      <c r="F4" s="234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9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41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30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8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8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9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30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9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30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8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8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35" t="s">
        <v>40</v>
      </c>
      <c r="B30" s="236"/>
      <c r="C30" s="236"/>
      <c r="D30" s="236"/>
      <c r="E30" s="236"/>
      <c r="F30" s="237"/>
    </row>
    <row r="31" spans="1:9" ht="42.75" customHeight="1" x14ac:dyDescent="0.2">
      <c r="A31" s="238" t="s">
        <v>39</v>
      </c>
      <c r="B31" s="239"/>
      <c r="C31" s="239"/>
      <c r="D31" s="239"/>
      <c r="E31" s="239"/>
      <c r="F31" s="240"/>
    </row>
    <row r="32" spans="1:9" ht="86.25" customHeight="1" x14ac:dyDescent="0.2">
      <c r="A32" s="223" t="s">
        <v>41</v>
      </c>
      <c r="B32" s="224"/>
      <c r="C32" s="224"/>
      <c r="D32" s="224"/>
      <c r="E32" s="224"/>
      <c r="F32" s="225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A1:F11"/>
  <sheetViews>
    <sheetView workbookViewId="0">
      <selection activeCell="E13" sqref="E13"/>
    </sheetView>
  </sheetViews>
  <sheetFormatPr baseColWidth="10" defaultRowHeight="14.25" x14ac:dyDescent="0.2"/>
  <cols>
    <col min="1" max="1" width="11" style="156"/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1:6" ht="15" thickBot="1" x14ac:dyDescent="0.25"/>
    <row r="2" spans="1:6" ht="18.75" thickBot="1" x14ac:dyDescent="0.3">
      <c r="B2" s="152" t="s">
        <v>94</v>
      </c>
      <c r="C2" s="152" t="s">
        <v>96</v>
      </c>
      <c r="D2" s="157" t="s">
        <v>95</v>
      </c>
      <c r="E2" s="157" t="s">
        <v>95</v>
      </c>
      <c r="F2" s="157" t="s">
        <v>135</v>
      </c>
    </row>
    <row r="3" spans="1:6" ht="15" x14ac:dyDescent="0.2">
      <c r="A3" s="156">
        <v>1</v>
      </c>
      <c r="B3" s="153" t="s">
        <v>73</v>
      </c>
      <c r="C3" s="153" t="s">
        <v>82</v>
      </c>
      <c r="D3" s="154" t="s">
        <v>101</v>
      </c>
      <c r="E3" s="158" t="s">
        <v>98</v>
      </c>
    </row>
    <row r="4" spans="1:6" ht="15" x14ac:dyDescent="0.2">
      <c r="A4" s="156">
        <f>+A3+1</f>
        <v>2</v>
      </c>
      <c r="B4" s="154" t="s">
        <v>74</v>
      </c>
      <c r="C4" s="154" t="s">
        <v>83</v>
      </c>
      <c r="D4" s="167" t="s">
        <v>100</v>
      </c>
      <c r="E4" s="158" t="s">
        <v>98</v>
      </c>
    </row>
    <row r="5" spans="1:6" ht="15" x14ac:dyDescent="0.2">
      <c r="A5" s="156">
        <f t="shared" ref="A5:A11" si="0">+A4+1</f>
        <v>3</v>
      </c>
      <c r="B5" s="154" t="s">
        <v>75</v>
      </c>
      <c r="C5" s="154" t="s">
        <v>112</v>
      </c>
      <c r="D5" s="154" t="s">
        <v>133</v>
      </c>
      <c r="E5" s="158" t="s">
        <v>98</v>
      </c>
      <c r="F5" t="s">
        <v>138</v>
      </c>
    </row>
    <row r="6" spans="1:6" ht="15" x14ac:dyDescent="0.2">
      <c r="A6" s="156">
        <f t="shared" si="0"/>
        <v>4</v>
      </c>
      <c r="B6" s="154" t="s">
        <v>76</v>
      </c>
      <c r="C6" s="154" t="s">
        <v>134</v>
      </c>
      <c r="D6" s="154" t="s">
        <v>136</v>
      </c>
      <c r="E6" s="158" t="s">
        <v>98</v>
      </c>
      <c r="F6" t="s">
        <v>137</v>
      </c>
    </row>
    <row r="7" spans="1:6" ht="15" x14ac:dyDescent="0.2">
      <c r="A7" s="156">
        <f t="shared" si="0"/>
        <v>5</v>
      </c>
      <c r="B7" s="154" t="s">
        <v>77</v>
      </c>
      <c r="C7" s="154" t="s">
        <v>86</v>
      </c>
      <c r="D7" s="154" t="s">
        <v>97</v>
      </c>
      <c r="E7" s="158" t="s">
        <v>98</v>
      </c>
    </row>
    <row r="8" spans="1:6" ht="15" x14ac:dyDescent="0.2">
      <c r="A8" s="156">
        <f t="shared" si="0"/>
        <v>6</v>
      </c>
      <c r="B8" s="154" t="s">
        <v>78</v>
      </c>
      <c r="C8" s="154" t="s">
        <v>87</v>
      </c>
      <c r="D8" s="154" t="s">
        <v>99</v>
      </c>
      <c r="E8" s="158" t="s">
        <v>98</v>
      </c>
    </row>
    <row r="9" spans="1:6" ht="15" x14ac:dyDescent="0.2">
      <c r="A9" s="156">
        <f t="shared" si="0"/>
        <v>7</v>
      </c>
      <c r="B9" s="154" t="s">
        <v>79</v>
      </c>
      <c r="C9" s="154"/>
      <c r="D9" s="154" t="s">
        <v>88</v>
      </c>
      <c r="E9" s="158" t="s">
        <v>98</v>
      </c>
    </row>
    <row r="10" spans="1:6" ht="15" x14ac:dyDescent="0.2">
      <c r="A10" s="156">
        <f t="shared" si="0"/>
        <v>8</v>
      </c>
      <c r="B10" s="154" t="s">
        <v>80</v>
      </c>
      <c r="C10" s="154"/>
      <c r="D10" s="154" t="s">
        <v>89</v>
      </c>
      <c r="E10" s="158" t="s">
        <v>98</v>
      </c>
    </row>
    <row r="11" spans="1:6" ht="15.75" thickBot="1" x14ac:dyDescent="0.25">
      <c r="A11" s="156">
        <f t="shared" si="0"/>
        <v>9</v>
      </c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624"/>
  <sheetViews>
    <sheetView showGridLines="0" zoomScale="80" zoomScaleNormal="80" workbookViewId="0">
      <pane xSplit="2" ySplit="3" topLeftCell="C604" activePane="bottomRight" state="frozen"/>
      <selection pane="topRight" activeCell="C1" sqref="C1"/>
      <selection pane="bottomLeft" activeCell="A4" sqref="A4"/>
      <selection pane="bottomRight" activeCell="B633" sqref="B633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customHeight="1" x14ac:dyDescent="0.2">
      <c r="A2" s="246" t="s">
        <v>63</v>
      </c>
      <c r="B2" s="246"/>
      <c r="D2" s="247" t="s">
        <v>42</v>
      </c>
      <c r="E2" s="247"/>
      <c r="F2" s="247"/>
      <c r="G2" s="247"/>
      <c r="H2" s="43"/>
      <c r="I2" s="249" t="s">
        <v>43</v>
      </c>
      <c r="J2" s="249"/>
      <c r="K2" s="249"/>
      <c r="L2" s="249"/>
      <c r="M2" s="46"/>
      <c r="N2" s="247" t="s">
        <v>44</v>
      </c>
      <c r="O2" s="247"/>
      <c r="P2" s="247"/>
      <c r="Q2" s="247"/>
      <c r="R2" s="43"/>
      <c r="S2" s="242" t="s">
        <v>45</v>
      </c>
      <c r="T2" s="242"/>
      <c r="U2" s="242"/>
      <c r="V2" s="242"/>
      <c r="W2" s="47"/>
      <c r="X2" s="242" t="s">
        <v>46</v>
      </c>
      <c r="Y2" s="242"/>
      <c r="Z2" s="242"/>
      <c r="AA2" s="242"/>
      <c r="AB2" s="47"/>
      <c r="AC2" s="247" t="s">
        <v>47</v>
      </c>
      <c r="AD2" s="247"/>
      <c r="AE2" s="247"/>
      <c r="AF2" s="247"/>
      <c r="AG2" s="43"/>
      <c r="AH2" s="242" t="s">
        <v>48</v>
      </c>
      <c r="AI2" s="242"/>
      <c r="AJ2" s="242"/>
      <c r="AK2" s="242"/>
      <c r="AL2" s="47"/>
      <c r="AM2" s="247" t="s">
        <v>49</v>
      </c>
      <c r="AN2" s="247"/>
      <c r="AO2" s="247"/>
      <c r="AP2" s="247"/>
      <c r="AQ2" s="43"/>
      <c r="AR2" s="242" t="s">
        <v>50</v>
      </c>
      <c r="AS2" s="242"/>
      <c r="AT2" s="242"/>
      <c r="AU2" s="242"/>
      <c r="AV2" s="47"/>
      <c r="AW2" s="247" t="s">
        <v>60</v>
      </c>
      <c r="AX2" s="247"/>
      <c r="AY2" s="247"/>
      <c r="AZ2" s="41"/>
      <c r="BA2" s="242" t="s">
        <v>51</v>
      </c>
      <c r="BB2" s="242"/>
      <c r="BC2" s="242"/>
      <c r="BD2" s="243" t="s">
        <v>52</v>
      </c>
      <c r="BE2" s="243"/>
      <c r="BF2" s="243"/>
      <c r="BG2" s="244" t="s">
        <v>53</v>
      </c>
      <c r="BH2" s="244"/>
      <c r="BI2" s="244"/>
      <c r="BJ2" s="245" t="s">
        <v>56</v>
      </c>
      <c r="BK2" s="245"/>
      <c r="BL2" s="245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29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41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30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28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28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29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30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29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30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28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28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46" t="s">
        <v>63</v>
      </c>
      <c r="B40" s="246"/>
      <c r="D40" s="247" t="s">
        <v>42</v>
      </c>
      <c r="E40" s="247"/>
      <c r="F40" s="247"/>
      <c r="G40" s="247"/>
      <c r="H40" s="43"/>
      <c r="I40" s="249" t="s">
        <v>43</v>
      </c>
      <c r="J40" s="249"/>
      <c r="K40" s="249"/>
      <c r="L40" s="249"/>
      <c r="M40" s="46"/>
      <c r="N40" s="247" t="s">
        <v>44</v>
      </c>
      <c r="O40" s="247"/>
      <c r="P40" s="247"/>
      <c r="Q40" s="247"/>
      <c r="R40" s="43"/>
      <c r="S40" s="242" t="s">
        <v>45</v>
      </c>
      <c r="T40" s="242"/>
      <c r="U40" s="242"/>
      <c r="V40" s="242"/>
      <c r="W40" s="47"/>
      <c r="X40" s="242" t="s">
        <v>46</v>
      </c>
      <c r="Y40" s="242"/>
      <c r="Z40" s="242"/>
      <c r="AA40" s="242"/>
      <c r="AB40" s="47"/>
      <c r="AC40" s="247" t="s">
        <v>47</v>
      </c>
      <c r="AD40" s="247"/>
      <c r="AE40" s="247"/>
      <c r="AF40" s="247"/>
      <c r="AG40" s="43"/>
      <c r="AH40" s="242" t="s">
        <v>48</v>
      </c>
      <c r="AI40" s="242"/>
      <c r="AJ40" s="242"/>
      <c r="AK40" s="242"/>
      <c r="AL40" s="47"/>
      <c r="AM40" s="247" t="s">
        <v>49</v>
      </c>
      <c r="AN40" s="247"/>
      <c r="AO40" s="247"/>
      <c r="AP40" s="247"/>
      <c r="AQ40" s="43"/>
      <c r="AR40" s="243" t="s">
        <v>50</v>
      </c>
      <c r="AS40" s="243"/>
      <c r="AT40" s="243"/>
      <c r="AU40" s="243"/>
      <c r="AV40" s="47"/>
      <c r="AW40" s="247" t="s">
        <v>60</v>
      </c>
      <c r="AX40" s="247"/>
      <c r="AY40" s="247"/>
      <c r="AZ40" s="41"/>
      <c r="BA40" s="242" t="s">
        <v>51</v>
      </c>
      <c r="BB40" s="242"/>
      <c r="BC40" s="242"/>
      <c r="BD40" s="243" t="s">
        <v>52</v>
      </c>
      <c r="BE40" s="243"/>
      <c r="BF40" s="243"/>
      <c r="BG40" s="244" t="s">
        <v>53</v>
      </c>
      <c r="BH40" s="244"/>
      <c r="BI40" s="244"/>
      <c r="BJ40" s="245" t="s">
        <v>56</v>
      </c>
      <c r="BK40" s="245"/>
      <c r="BL40" s="245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29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41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30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28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28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29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30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29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30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28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28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46" t="s">
        <v>63</v>
      </c>
      <c r="B63" s="246"/>
      <c r="D63" s="247" t="s">
        <v>42</v>
      </c>
      <c r="E63" s="247"/>
      <c r="F63" s="247"/>
      <c r="G63" s="247"/>
      <c r="H63" s="43"/>
      <c r="I63" s="249" t="s">
        <v>43</v>
      </c>
      <c r="J63" s="249"/>
      <c r="K63" s="249"/>
      <c r="L63" s="249"/>
      <c r="M63" s="46"/>
      <c r="N63" s="247" t="s">
        <v>44</v>
      </c>
      <c r="O63" s="247"/>
      <c r="P63" s="247"/>
      <c r="Q63" s="247"/>
      <c r="R63" s="43"/>
      <c r="S63" s="242" t="s">
        <v>45</v>
      </c>
      <c r="T63" s="242"/>
      <c r="U63" s="242"/>
      <c r="V63" s="242"/>
      <c r="W63" s="47"/>
      <c r="X63" s="242" t="s">
        <v>46</v>
      </c>
      <c r="Y63" s="242"/>
      <c r="Z63" s="242"/>
      <c r="AA63" s="242"/>
      <c r="AB63" s="47"/>
      <c r="AC63" s="247" t="s">
        <v>47</v>
      </c>
      <c r="AD63" s="247"/>
      <c r="AE63" s="247"/>
      <c r="AF63" s="247"/>
      <c r="AG63" s="43"/>
      <c r="AH63" s="242" t="s">
        <v>48</v>
      </c>
      <c r="AI63" s="242"/>
      <c r="AJ63" s="242"/>
      <c r="AK63" s="242"/>
      <c r="AL63" s="47"/>
      <c r="AM63" s="247" t="s">
        <v>49</v>
      </c>
      <c r="AN63" s="247"/>
      <c r="AO63" s="247"/>
      <c r="AP63" s="247"/>
      <c r="AQ63" s="43"/>
      <c r="AR63" s="242" t="s">
        <v>50</v>
      </c>
      <c r="AS63" s="242"/>
      <c r="AT63" s="242"/>
      <c r="AU63" s="242"/>
      <c r="AV63" s="47"/>
      <c r="AW63" s="247" t="s">
        <v>60</v>
      </c>
      <c r="AX63" s="247"/>
      <c r="AY63" s="247"/>
      <c r="AZ63" s="41"/>
      <c r="BA63" s="242" t="s">
        <v>51</v>
      </c>
      <c r="BB63" s="242"/>
      <c r="BC63" s="242"/>
      <c r="BD63" s="243" t="s">
        <v>52</v>
      </c>
      <c r="BE63" s="243"/>
      <c r="BF63" s="243"/>
      <c r="BG63" s="244" t="s">
        <v>53</v>
      </c>
      <c r="BH63" s="244"/>
      <c r="BI63" s="244"/>
      <c r="BJ63" s="245" t="s">
        <v>56</v>
      </c>
      <c r="BK63" s="245"/>
      <c r="BL63" s="245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29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41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30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28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28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29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30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29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30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28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28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46" t="s">
        <v>63</v>
      </c>
      <c r="B86" s="246"/>
      <c r="D86" s="247" t="s">
        <v>42</v>
      </c>
      <c r="E86" s="247"/>
      <c r="F86" s="247"/>
      <c r="G86" s="247"/>
      <c r="H86" s="43"/>
      <c r="I86" s="249" t="s">
        <v>43</v>
      </c>
      <c r="J86" s="249"/>
      <c r="K86" s="249"/>
      <c r="L86" s="249"/>
      <c r="M86" s="46"/>
      <c r="N86" s="248" t="s">
        <v>44</v>
      </c>
      <c r="O86" s="248"/>
      <c r="P86" s="248"/>
      <c r="Q86" s="248"/>
      <c r="R86" s="43"/>
      <c r="S86" s="242" t="s">
        <v>45</v>
      </c>
      <c r="T86" s="242"/>
      <c r="U86" s="242"/>
      <c r="V86" s="242"/>
      <c r="W86" s="47"/>
      <c r="X86" s="242" t="s">
        <v>46</v>
      </c>
      <c r="Y86" s="242"/>
      <c r="Z86" s="242"/>
      <c r="AA86" s="242"/>
      <c r="AB86" s="47"/>
      <c r="AC86" s="247" t="s">
        <v>47</v>
      </c>
      <c r="AD86" s="247"/>
      <c r="AE86" s="247"/>
      <c r="AF86" s="247"/>
      <c r="AG86" s="43"/>
      <c r="AH86" s="242" t="s">
        <v>48</v>
      </c>
      <c r="AI86" s="242"/>
      <c r="AJ86" s="242"/>
      <c r="AK86" s="242"/>
      <c r="AL86" s="47"/>
      <c r="AM86" s="248" t="s">
        <v>49</v>
      </c>
      <c r="AN86" s="248"/>
      <c r="AO86" s="248"/>
      <c r="AP86" s="248"/>
      <c r="AQ86" s="43"/>
      <c r="AR86" s="242" t="s">
        <v>50</v>
      </c>
      <c r="AS86" s="242"/>
      <c r="AT86" s="242"/>
      <c r="AU86" s="242"/>
      <c r="AV86" s="47"/>
      <c r="AW86" s="247" t="s">
        <v>60</v>
      </c>
      <c r="AX86" s="247"/>
      <c r="AY86" s="247"/>
      <c r="AZ86" s="41"/>
      <c r="BA86" s="242" t="s">
        <v>51</v>
      </c>
      <c r="BB86" s="242"/>
      <c r="BC86" s="242"/>
      <c r="BD86" s="243" t="s">
        <v>52</v>
      </c>
      <c r="BE86" s="243"/>
      <c r="BF86" s="243"/>
      <c r="BG86" s="244" t="s">
        <v>53</v>
      </c>
      <c r="BH86" s="244"/>
      <c r="BI86" s="244"/>
      <c r="BJ86" s="245" t="s">
        <v>56</v>
      </c>
      <c r="BK86" s="245"/>
      <c r="BL86" s="245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29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41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30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28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28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29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30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29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30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28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28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46" t="s">
        <v>63</v>
      </c>
      <c r="B109" s="246"/>
      <c r="D109" s="247" t="s">
        <v>42</v>
      </c>
      <c r="E109" s="247"/>
      <c r="F109" s="247"/>
      <c r="G109" s="247"/>
      <c r="H109" s="43"/>
      <c r="I109" s="243" t="s">
        <v>43</v>
      </c>
      <c r="J109" s="243"/>
      <c r="K109" s="243"/>
      <c r="L109" s="243"/>
      <c r="M109" s="46"/>
      <c r="N109" s="248" t="s">
        <v>44</v>
      </c>
      <c r="O109" s="248"/>
      <c r="P109" s="248"/>
      <c r="Q109" s="248"/>
      <c r="R109" s="43"/>
      <c r="S109" s="248" t="s">
        <v>45</v>
      </c>
      <c r="T109" s="248"/>
      <c r="U109" s="248"/>
      <c r="V109" s="248"/>
      <c r="W109" s="47"/>
      <c r="X109" s="242" t="s">
        <v>46</v>
      </c>
      <c r="Y109" s="242"/>
      <c r="Z109" s="242"/>
      <c r="AA109" s="242"/>
      <c r="AB109" s="47"/>
      <c r="AC109" s="247" t="s">
        <v>47</v>
      </c>
      <c r="AD109" s="247"/>
      <c r="AE109" s="247"/>
      <c r="AF109" s="247"/>
      <c r="AG109" s="43"/>
      <c r="AH109" s="242" t="s">
        <v>48</v>
      </c>
      <c r="AI109" s="242"/>
      <c r="AJ109" s="242"/>
      <c r="AK109" s="242"/>
      <c r="AL109" s="47"/>
      <c r="AM109" s="248" t="s">
        <v>49</v>
      </c>
      <c r="AN109" s="248"/>
      <c r="AO109" s="248"/>
      <c r="AP109" s="248"/>
      <c r="AQ109" s="43"/>
      <c r="AR109" s="248" t="s">
        <v>50</v>
      </c>
      <c r="AS109" s="248"/>
      <c r="AT109" s="248"/>
      <c r="AU109" s="248"/>
      <c r="AV109" s="47"/>
      <c r="AW109" s="247" t="s">
        <v>60</v>
      </c>
      <c r="AX109" s="247"/>
      <c r="AY109" s="247"/>
      <c r="AZ109" s="41"/>
      <c r="BA109" s="242" t="s">
        <v>51</v>
      </c>
      <c r="BB109" s="242"/>
      <c r="BC109" s="242"/>
      <c r="BD109" s="243" t="s">
        <v>52</v>
      </c>
      <c r="BE109" s="243"/>
      <c r="BF109" s="243"/>
      <c r="BG109" s="244" t="s">
        <v>53</v>
      </c>
      <c r="BH109" s="244"/>
      <c r="BI109" s="244"/>
      <c r="BJ109" s="245" t="s">
        <v>56</v>
      </c>
      <c r="BK109" s="245"/>
      <c r="BL109" s="245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29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41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30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28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28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29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30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29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30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28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28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46" t="s">
        <v>63</v>
      </c>
      <c r="B132" s="246"/>
      <c r="D132" s="248" t="s">
        <v>42</v>
      </c>
      <c r="E132" s="248"/>
      <c r="F132" s="248"/>
      <c r="G132" s="248"/>
      <c r="H132" s="43"/>
      <c r="I132" s="248" t="s">
        <v>43</v>
      </c>
      <c r="J132" s="248"/>
      <c r="K132" s="248"/>
      <c r="L132" s="248"/>
      <c r="M132" s="46"/>
      <c r="N132" s="248" t="s">
        <v>44</v>
      </c>
      <c r="O132" s="248"/>
      <c r="P132" s="248"/>
      <c r="Q132" s="248"/>
      <c r="R132" s="43"/>
      <c r="S132" s="247" t="s">
        <v>45</v>
      </c>
      <c r="T132" s="247"/>
      <c r="U132" s="247"/>
      <c r="V132" s="247"/>
      <c r="W132" s="47"/>
      <c r="X132" s="242" t="s">
        <v>46</v>
      </c>
      <c r="Y132" s="242"/>
      <c r="Z132" s="242"/>
      <c r="AA132" s="242"/>
      <c r="AB132" s="47"/>
      <c r="AC132" s="247" t="s">
        <v>47</v>
      </c>
      <c r="AD132" s="247"/>
      <c r="AE132" s="247"/>
      <c r="AF132" s="247"/>
      <c r="AG132" s="43"/>
      <c r="AH132" s="242" t="s">
        <v>48</v>
      </c>
      <c r="AI132" s="242"/>
      <c r="AJ132" s="242"/>
      <c r="AK132" s="242"/>
      <c r="AL132" s="47"/>
      <c r="AM132" s="248" t="s">
        <v>49</v>
      </c>
      <c r="AN132" s="248"/>
      <c r="AO132" s="248"/>
      <c r="AP132" s="248"/>
      <c r="AQ132" s="43"/>
      <c r="AR132" s="242" t="s">
        <v>50</v>
      </c>
      <c r="AS132" s="242"/>
      <c r="AT132" s="242"/>
      <c r="AU132" s="166"/>
      <c r="AV132" s="47"/>
      <c r="AW132" s="247" t="s">
        <v>60</v>
      </c>
      <c r="AX132" s="247"/>
      <c r="AY132" s="247"/>
      <c r="AZ132" s="41"/>
      <c r="BA132" s="242" t="s">
        <v>51</v>
      </c>
      <c r="BB132" s="242"/>
      <c r="BC132" s="242"/>
      <c r="BD132" s="243" t="s">
        <v>52</v>
      </c>
      <c r="BE132" s="243"/>
      <c r="BF132" s="243"/>
      <c r="BG132" s="244" t="s">
        <v>53</v>
      </c>
      <c r="BH132" s="244"/>
      <c r="BI132" s="244"/>
      <c r="BJ132" s="245" t="s">
        <v>56</v>
      </c>
      <c r="BK132" s="245"/>
      <c r="BL132" s="245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29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41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30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28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28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29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30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29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30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28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28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46" t="s">
        <v>63</v>
      </c>
      <c r="B156" s="246"/>
      <c r="D156" s="247" t="s">
        <v>42</v>
      </c>
      <c r="E156" s="247"/>
      <c r="F156" s="247"/>
      <c r="G156" s="247"/>
      <c r="H156" s="43"/>
      <c r="I156" s="247" t="s">
        <v>43</v>
      </c>
      <c r="J156" s="247"/>
      <c r="K156" s="247"/>
      <c r="L156" s="247"/>
      <c r="M156" s="46"/>
      <c r="N156" s="248" t="s">
        <v>44</v>
      </c>
      <c r="O156" s="248"/>
      <c r="P156" s="248"/>
      <c r="Q156" s="248"/>
      <c r="R156" s="43"/>
      <c r="S156" s="247" t="s">
        <v>45</v>
      </c>
      <c r="T156" s="247"/>
      <c r="U156" s="247"/>
      <c r="V156" s="247"/>
      <c r="W156" s="47"/>
      <c r="X156" s="242" t="s">
        <v>46</v>
      </c>
      <c r="Y156" s="242"/>
      <c r="Z156" s="242"/>
      <c r="AA156" s="242"/>
      <c r="AB156" s="47"/>
      <c r="AC156" s="247" t="s">
        <v>47</v>
      </c>
      <c r="AD156" s="247"/>
      <c r="AE156" s="247"/>
      <c r="AF156" s="247"/>
      <c r="AG156" s="43"/>
      <c r="AH156" s="242" t="s">
        <v>48</v>
      </c>
      <c r="AI156" s="242"/>
      <c r="AJ156" s="242"/>
      <c r="AK156" s="242"/>
      <c r="AL156" s="47"/>
      <c r="AM156" s="242" t="s">
        <v>49</v>
      </c>
      <c r="AN156" s="242"/>
      <c r="AO156" s="242"/>
      <c r="AP156" s="242"/>
      <c r="AQ156" s="43"/>
      <c r="AR156" s="242" t="s">
        <v>50</v>
      </c>
      <c r="AS156" s="242"/>
      <c r="AT156" s="242"/>
      <c r="AU156" s="166"/>
      <c r="AV156" s="47"/>
      <c r="AW156" s="247" t="s">
        <v>60</v>
      </c>
      <c r="AX156" s="247"/>
      <c r="AY156" s="247"/>
      <c r="AZ156" s="41"/>
      <c r="BA156" s="242" t="s">
        <v>51</v>
      </c>
      <c r="BB156" s="242"/>
      <c r="BC156" s="242"/>
      <c r="BD156" s="243" t="s">
        <v>52</v>
      </c>
      <c r="BE156" s="243"/>
      <c r="BF156" s="243"/>
      <c r="BG156" s="244" t="s">
        <v>53</v>
      </c>
      <c r="BH156" s="244"/>
      <c r="BI156" s="244"/>
      <c r="BJ156" s="245" t="s">
        <v>56</v>
      </c>
      <c r="BK156" s="245"/>
      <c r="BL156" s="245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29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41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30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28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28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29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30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29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30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28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28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46" t="s">
        <v>63</v>
      </c>
      <c r="B179" s="246"/>
      <c r="D179" s="247" t="s">
        <v>42</v>
      </c>
      <c r="E179" s="247"/>
      <c r="F179" s="247"/>
      <c r="G179" s="247"/>
      <c r="H179" s="43"/>
      <c r="I179" s="248" t="s">
        <v>43</v>
      </c>
      <c r="J179" s="248"/>
      <c r="K179" s="248"/>
      <c r="L179" s="248"/>
      <c r="M179" s="46"/>
      <c r="N179" s="248" t="s">
        <v>44</v>
      </c>
      <c r="O179" s="248"/>
      <c r="P179" s="248"/>
      <c r="Q179" s="248"/>
      <c r="R179" s="43"/>
      <c r="S179" s="247" t="s">
        <v>45</v>
      </c>
      <c r="T179" s="247"/>
      <c r="U179" s="247"/>
      <c r="V179" s="247"/>
      <c r="W179" s="47"/>
      <c r="X179" s="242" t="s">
        <v>46</v>
      </c>
      <c r="Y179" s="242"/>
      <c r="Z179" s="242"/>
      <c r="AA179" s="242"/>
      <c r="AB179" s="47"/>
      <c r="AC179" s="247" t="s">
        <v>47</v>
      </c>
      <c r="AD179" s="247"/>
      <c r="AE179" s="247"/>
      <c r="AF179" s="247"/>
      <c r="AG179" s="43"/>
      <c r="AH179" s="242" t="s">
        <v>48</v>
      </c>
      <c r="AI179" s="242"/>
      <c r="AJ179" s="242"/>
      <c r="AK179" s="242"/>
      <c r="AL179" s="47"/>
      <c r="AM179" s="243" t="s">
        <v>49</v>
      </c>
      <c r="AN179" s="243"/>
      <c r="AO179" s="243"/>
      <c r="AP179" s="243"/>
      <c r="AQ179" s="43"/>
      <c r="AR179" s="243" t="s">
        <v>50</v>
      </c>
      <c r="AS179" s="243"/>
      <c r="AT179" s="243"/>
      <c r="AU179" s="166"/>
      <c r="AV179" s="47"/>
      <c r="AW179" s="247" t="s">
        <v>60</v>
      </c>
      <c r="AX179" s="247"/>
      <c r="AY179" s="247"/>
      <c r="AZ179" s="41"/>
      <c r="BA179" s="242" t="s">
        <v>51</v>
      </c>
      <c r="BB179" s="242"/>
      <c r="BC179" s="242"/>
      <c r="BD179" s="243" t="s">
        <v>52</v>
      </c>
      <c r="BE179" s="243"/>
      <c r="BF179" s="243"/>
      <c r="BG179" s="244" t="s">
        <v>53</v>
      </c>
      <c r="BH179" s="244"/>
      <c r="BI179" s="244"/>
      <c r="BJ179" s="245" t="s">
        <v>56</v>
      </c>
      <c r="BK179" s="245"/>
      <c r="BL179" s="245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29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41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30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28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28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29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30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29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30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28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28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46" t="s">
        <v>63</v>
      </c>
      <c r="B203" s="246"/>
      <c r="C203" s="40"/>
      <c r="D203" s="248" t="s">
        <v>42</v>
      </c>
      <c r="E203" s="248"/>
      <c r="F203" s="248"/>
      <c r="G203" s="248"/>
      <c r="H203" s="43"/>
      <c r="I203" s="248" t="s">
        <v>43</v>
      </c>
      <c r="J203" s="248"/>
      <c r="K203" s="248"/>
      <c r="L203" s="248"/>
      <c r="M203" s="46"/>
      <c r="N203" s="248" t="s">
        <v>44</v>
      </c>
      <c r="O203" s="248"/>
      <c r="P203" s="248"/>
      <c r="Q203" s="248"/>
      <c r="R203" s="43"/>
      <c r="S203" s="248" t="s">
        <v>105</v>
      </c>
      <c r="T203" s="248"/>
      <c r="U203" s="248"/>
      <c r="V203" s="248"/>
      <c r="W203" s="47"/>
      <c r="X203" s="242" t="s">
        <v>46</v>
      </c>
      <c r="Y203" s="242"/>
      <c r="Z203" s="242"/>
      <c r="AA203" s="242"/>
      <c r="AB203" s="47"/>
      <c r="AC203" s="247" t="s">
        <v>47</v>
      </c>
      <c r="AD203" s="247"/>
      <c r="AE203" s="247"/>
      <c r="AF203" s="247"/>
      <c r="AG203" s="43"/>
      <c r="AH203" s="242" t="s">
        <v>48</v>
      </c>
      <c r="AI203" s="242"/>
      <c r="AJ203" s="242"/>
      <c r="AK203" s="242"/>
      <c r="AL203" s="47"/>
      <c r="AM203" s="248" t="s">
        <v>49</v>
      </c>
      <c r="AN203" s="248"/>
      <c r="AO203" s="248"/>
      <c r="AP203" s="166"/>
      <c r="AQ203" s="43"/>
      <c r="AR203" s="247" t="s">
        <v>50</v>
      </c>
      <c r="AS203" s="247"/>
      <c r="AT203" s="247"/>
      <c r="AU203" s="166"/>
      <c r="AV203" s="47"/>
      <c r="AW203" s="247" t="s">
        <v>60</v>
      </c>
      <c r="AX203" s="247"/>
      <c r="AY203" s="247"/>
      <c r="AZ203" s="41"/>
      <c r="BA203" s="242" t="s">
        <v>51</v>
      </c>
      <c r="BB203" s="242"/>
      <c r="BC203" s="242"/>
      <c r="BD203" s="243" t="s">
        <v>52</v>
      </c>
      <c r="BE203" s="243"/>
      <c r="BF203" s="243"/>
      <c r="BG203" s="244" t="s">
        <v>53</v>
      </c>
      <c r="BH203" s="244"/>
      <c r="BI203" s="244"/>
      <c r="BJ203" s="245" t="s">
        <v>56</v>
      </c>
      <c r="BK203" s="245"/>
      <c r="BL203" s="245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29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41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30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28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28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29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30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29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30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28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28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46" t="s">
        <v>63</v>
      </c>
      <c r="B227" s="246"/>
      <c r="C227" s="40"/>
      <c r="D227" s="248" t="s">
        <v>42</v>
      </c>
      <c r="E227" s="248"/>
      <c r="F227" s="248"/>
      <c r="G227" s="248"/>
      <c r="H227" s="43"/>
      <c r="I227" s="248" t="s">
        <v>43</v>
      </c>
      <c r="J227" s="248"/>
      <c r="K227" s="248"/>
      <c r="L227" s="248"/>
      <c r="M227" s="46"/>
      <c r="N227" s="248" t="s">
        <v>44</v>
      </c>
      <c r="O227" s="248"/>
      <c r="P227" s="248"/>
      <c r="Q227" s="248"/>
      <c r="R227" s="43"/>
      <c r="S227" s="248" t="s">
        <v>105</v>
      </c>
      <c r="T227" s="248"/>
      <c r="U227" s="248"/>
      <c r="V227" s="248"/>
      <c r="W227" s="47"/>
      <c r="X227" s="242" t="s">
        <v>46</v>
      </c>
      <c r="Y227" s="242"/>
      <c r="Z227" s="242"/>
      <c r="AA227" s="242"/>
      <c r="AB227" s="47"/>
      <c r="AC227" s="247" t="s">
        <v>47</v>
      </c>
      <c r="AD227" s="247"/>
      <c r="AE227" s="247"/>
      <c r="AF227" s="247"/>
      <c r="AG227" s="43"/>
      <c r="AH227" s="242" t="s">
        <v>48</v>
      </c>
      <c r="AI227" s="242"/>
      <c r="AJ227" s="242"/>
      <c r="AK227" s="242"/>
      <c r="AL227" s="47"/>
      <c r="AM227" s="248" t="s">
        <v>49</v>
      </c>
      <c r="AN227" s="248"/>
      <c r="AO227" s="248"/>
      <c r="AP227" s="166"/>
      <c r="AQ227" s="43"/>
      <c r="AR227" s="247" t="s">
        <v>50</v>
      </c>
      <c r="AS227" s="247"/>
      <c r="AT227" s="247"/>
      <c r="AU227" s="166"/>
      <c r="AV227" s="47"/>
      <c r="AW227" s="247" t="s">
        <v>60</v>
      </c>
      <c r="AX227" s="247"/>
      <c r="AY227" s="247"/>
      <c r="AZ227" s="41"/>
      <c r="BA227" s="242" t="s">
        <v>51</v>
      </c>
      <c r="BB227" s="242"/>
      <c r="BC227" s="242"/>
      <c r="BD227" s="243" t="s">
        <v>52</v>
      </c>
      <c r="BE227" s="243"/>
      <c r="BF227" s="243"/>
      <c r="BG227" s="244" t="s">
        <v>53</v>
      </c>
      <c r="BH227" s="244"/>
      <c r="BI227" s="244"/>
      <c r="BJ227" s="245" t="s">
        <v>56</v>
      </c>
      <c r="BK227" s="245"/>
      <c r="BL227" s="245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29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41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30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28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28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29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30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29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30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28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28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46" t="s">
        <v>63</v>
      </c>
      <c r="B251" s="246"/>
      <c r="C251" s="40"/>
      <c r="D251" s="243" t="s">
        <v>42</v>
      </c>
      <c r="E251" s="243"/>
      <c r="F251" s="243"/>
      <c r="G251" s="243"/>
      <c r="H251" s="43"/>
      <c r="I251" s="242" t="s">
        <v>43</v>
      </c>
      <c r="J251" s="242"/>
      <c r="K251" s="242"/>
      <c r="L251" s="242"/>
      <c r="M251" s="46"/>
      <c r="N251" s="243" t="s">
        <v>44</v>
      </c>
      <c r="O251" s="243"/>
      <c r="P251" s="243"/>
      <c r="Q251" s="243"/>
      <c r="R251" s="43"/>
      <c r="S251" s="243" t="s">
        <v>105</v>
      </c>
      <c r="T251" s="243"/>
      <c r="U251" s="243"/>
      <c r="V251" s="243"/>
      <c r="W251" s="47"/>
      <c r="X251" s="242" t="s">
        <v>46</v>
      </c>
      <c r="Y251" s="242"/>
      <c r="Z251" s="242"/>
      <c r="AA251" s="242"/>
      <c r="AB251" s="47"/>
      <c r="AC251" s="247" t="s">
        <v>47</v>
      </c>
      <c r="AD251" s="247"/>
      <c r="AE251" s="247"/>
      <c r="AF251" s="247"/>
      <c r="AG251" s="43"/>
      <c r="AH251" s="242" t="s">
        <v>48</v>
      </c>
      <c r="AI251" s="242"/>
      <c r="AJ251" s="242"/>
      <c r="AK251" s="242"/>
      <c r="AL251" s="47"/>
      <c r="AM251" s="243" t="s">
        <v>49</v>
      </c>
      <c r="AN251" s="243"/>
      <c r="AO251" s="243"/>
      <c r="AP251" s="166"/>
      <c r="AQ251" s="43"/>
      <c r="AR251" s="247" t="s">
        <v>50</v>
      </c>
      <c r="AS251" s="247"/>
      <c r="AT251" s="247"/>
      <c r="AU251" s="166"/>
      <c r="AV251" s="47"/>
      <c r="AW251" s="247" t="s">
        <v>60</v>
      </c>
      <c r="AX251" s="247"/>
      <c r="AY251" s="247"/>
      <c r="AZ251" s="41"/>
      <c r="BA251" s="242" t="s">
        <v>51</v>
      </c>
      <c r="BB251" s="242"/>
      <c r="BC251" s="242"/>
      <c r="BD251" s="243" t="s">
        <v>52</v>
      </c>
      <c r="BE251" s="243"/>
      <c r="BF251" s="243"/>
      <c r="BG251" s="244" t="s">
        <v>53</v>
      </c>
      <c r="BH251" s="244"/>
      <c r="BI251" s="244"/>
      <c r="BJ251" s="245" t="s">
        <v>56</v>
      </c>
      <c r="BK251" s="245"/>
      <c r="BL251" s="245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29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41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30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28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28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29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30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29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30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28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28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46" t="s">
        <v>63</v>
      </c>
      <c r="B274" s="246"/>
      <c r="C274" s="40"/>
      <c r="D274" s="243" t="s">
        <v>42</v>
      </c>
      <c r="E274" s="243"/>
      <c r="F274" s="243"/>
      <c r="G274" s="243"/>
      <c r="H274" s="43"/>
      <c r="I274" s="243" t="s">
        <v>43</v>
      </c>
      <c r="J274" s="243"/>
      <c r="K274" s="243"/>
      <c r="L274" s="243"/>
      <c r="M274" s="46"/>
      <c r="N274" s="242" t="s">
        <v>44</v>
      </c>
      <c r="O274" s="242"/>
      <c r="P274" s="242"/>
      <c r="Q274" s="242"/>
      <c r="R274" s="43"/>
      <c r="S274" s="243" t="s">
        <v>105</v>
      </c>
      <c r="T274" s="243"/>
      <c r="U274" s="243"/>
      <c r="V274" s="243"/>
      <c r="W274" s="47"/>
      <c r="X274" s="242" t="s">
        <v>46</v>
      </c>
      <c r="Y274" s="242"/>
      <c r="Z274" s="242"/>
      <c r="AA274" s="242"/>
      <c r="AB274" s="47"/>
      <c r="AC274" s="247" t="s">
        <v>47</v>
      </c>
      <c r="AD274" s="247"/>
      <c r="AE274" s="247"/>
      <c r="AF274" s="247"/>
      <c r="AG274" s="43"/>
      <c r="AH274" s="242" t="s">
        <v>48</v>
      </c>
      <c r="AI274" s="242"/>
      <c r="AJ274" s="242"/>
      <c r="AK274" s="242"/>
      <c r="AL274" s="47"/>
      <c r="AM274" s="243" t="s">
        <v>49</v>
      </c>
      <c r="AN274" s="243"/>
      <c r="AO274" s="243"/>
      <c r="AP274" s="166"/>
      <c r="AQ274" s="43"/>
      <c r="AR274" s="243" t="s">
        <v>50</v>
      </c>
      <c r="AS274" s="243"/>
      <c r="AT274" s="243"/>
      <c r="AU274" s="166"/>
      <c r="AV274" s="47"/>
      <c r="AW274" s="247" t="s">
        <v>60</v>
      </c>
      <c r="AX274" s="247"/>
      <c r="AY274" s="247"/>
      <c r="AZ274" s="41"/>
      <c r="BA274" s="242" t="s">
        <v>51</v>
      </c>
      <c r="BB274" s="242"/>
      <c r="BC274" s="242"/>
      <c r="BD274" s="243" t="s">
        <v>52</v>
      </c>
      <c r="BE274" s="243"/>
      <c r="BF274" s="243"/>
      <c r="BG274" s="244" t="s">
        <v>53</v>
      </c>
      <c r="BH274" s="244"/>
      <c r="BI274" s="244"/>
      <c r="BJ274" s="245" t="s">
        <v>56</v>
      </c>
      <c r="BK274" s="245"/>
      <c r="BL274" s="245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29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41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30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28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28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29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30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29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30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28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28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46" t="s">
        <v>63</v>
      </c>
      <c r="B297" s="246"/>
      <c r="C297" s="40"/>
      <c r="D297" s="243" t="s">
        <v>42</v>
      </c>
      <c r="E297" s="243"/>
      <c r="F297" s="243"/>
      <c r="G297" s="243"/>
      <c r="H297" s="43"/>
      <c r="I297" s="243" t="s">
        <v>43</v>
      </c>
      <c r="J297" s="243"/>
      <c r="K297" s="243"/>
      <c r="L297" s="243"/>
      <c r="M297" s="46"/>
      <c r="N297" s="243" t="s">
        <v>44</v>
      </c>
      <c r="O297" s="243"/>
      <c r="P297" s="243"/>
      <c r="Q297" s="243"/>
      <c r="R297" s="43"/>
      <c r="S297" s="242" t="s">
        <v>105</v>
      </c>
      <c r="T297" s="242"/>
      <c r="U297" s="242"/>
      <c r="V297" s="242"/>
      <c r="W297" s="47"/>
      <c r="X297" s="242" t="s">
        <v>46</v>
      </c>
      <c r="Y297" s="242"/>
      <c r="Z297" s="242"/>
      <c r="AA297" s="242"/>
      <c r="AB297" s="47"/>
      <c r="AC297" s="247" t="s">
        <v>47</v>
      </c>
      <c r="AD297" s="247"/>
      <c r="AE297" s="247"/>
      <c r="AF297" s="247"/>
      <c r="AG297" s="43"/>
      <c r="AH297" s="242" t="s">
        <v>48</v>
      </c>
      <c r="AI297" s="242"/>
      <c r="AJ297" s="242"/>
      <c r="AK297" s="242"/>
      <c r="AL297" s="47"/>
      <c r="AM297" s="243" t="s">
        <v>49</v>
      </c>
      <c r="AN297" s="243"/>
      <c r="AO297" s="243"/>
      <c r="AP297" s="166"/>
      <c r="AQ297" s="43"/>
      <c r="AR297" s="242" t="s">
        <v>50</v>
      </c>
      <c r="AS297" s="242"/>
      <c r="AT297" s="242"/>
      <c r="AU297" s="166"/>
      <c r="AV297" s="47"/>
      <c r="AW297" s="247" t="s">
        <v>60</v>
      </c>
      <c r="AX297" s="247"/>
      <c r="AY297" s="247"/>
      <c r="AZ297" s="41"/>
      <c r="BA297" s="242" t="s">
        <v>51</v>
      </c>
      <c r="BB297" s="242"/>
      <c r="BC297" s="242"/>
      <c r="BD297" s="243" t="s">
        <v>52</v>
      </c>
      <c r="BE297" s="243"/>
      <c r="BF297" s="243"/>
      <c r="BG297" s="244" t="s">
        <v>53</v>
      </c>
      <c r="BH297" s="244"/>
      <c r="BI297" s="244"/>
      <c r="BJ297" s="245" t="s">
        <v>56</v>
      </c>
      <c r="BK297" s="245"/>
      <c r="BL297" s="245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29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41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30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28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28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29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30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29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30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28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28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20" spans="1:69" ht="15.75" customHeight="1" x14ac:dyDescent="0.2">
      <c r="A320" s="246" t="s">
        <v>63</v>
      </c>
      <c r="B320" s="246"/>
      <c r="C320" s="40"/>
      <c r="D320" s="243" t="s">
        <v>42</v>
      </c>
      <c r="E320" s="243"/>
      <c r="F320" s="243"/>
      <c r="G320" s="243"/>
      <c r="H320" s="43"/>
      <c r="I320" s="242" t="s">
        <v>43</v>
      </c>
      <c r="J320" s="242"/>
      <c r="K320" s="242"/>
      <c r="L320" s="242"/>
      <c r="M320" s="46"/>
      <c r="N320" s="242" t="s">
        <v>44</v>
      </c>
      <c r="O320" s="242"/>
      <c r="P320" s="242"/>
      <c r="Q320" s="242"/>
      <c r="R320" s="43"/>
      <c r="S320" s="242" t="s">
        <v>105</v>
      </c>
      <c r="T320" s="242"/>
      <c r="U320" s="242"/>
      <c r="V320" s="242"/>
      <c r="W320" s="47"/>
      <c r="X320" s="242" t="s">
        <v>46</v>
      </c>
      <c r="Y320" s="242"/>
      <c r="Z320" s="242"/>
      <c r="AA320" s="242"/>
      <c r="AB320" s="47"/>
      <c r="AC320" s="247" t="s">
        <v>47</v>
      </c>
      <c r="AD320" s="247"/>
      <c r="AE320" s="247"/>
      <c r="AF320" s="247"/>
      <c r="AG320" s="43"/>
      <c r="AH320" s="242" t="s">
        <v>48</v>
      </c>
      <c r="AI320" s="242"/>
      <c r="AJ320" s="242"/>
      <c r="AK320" s="242"/>
      <c r="AL320" s="47"/>
      <c r="AM320" s="243" t="s">
        <v>49</v>
      </c>
      <c r="AN320" s="243"/>
      <c r="AO320" s="243"/>
      <c r="AP320" s="166"/>
      <c r="AQ320" s="43"/>
      <c r="AR320" s="242" t="s">
        <v>50</v>
      </c>
      <c r="AS320" s="242"/>
      <c r="AT320" s="242"/>
      <c r="AU320" s="166"/>
      <c r="AV320" s="47"/>
      <c r="AW320" s="247" t="s">
        <v>60</v>
      </c>
      <c r="AX320" s="247"/>
      <c r="AY320" s="247"/>
      <c r="AZ320" s="41"/>
      <c r="BA320" s="242" t="s">
        <v>51</v>
      </c>
      <c r="BB320" s="242"/>
      <c r="BC320" s="242"/>
      <c r="BD320" s="243" t="s">
        <v>52</v>
      </c>
      <c r="BE320" s="243"/>
      <c r="BF320" s="243"/>
      <c r="BG320" s="244" t="s">
        <v>53</v>
      </c>
      <c r="BH320" s="244"/>
      <c r="BI320" s="244"/>
      <c r="BJ320" s="245" t="s">
        <v>56</v>
      </c>
      <c r="BK320" s="245"/>
      <c r="BL320" s="245"/>
      <c r="BM320" s="40"/>
      <c r="BN320" s="40"/>
      <c r="BO320" s="40"/>
      <c r="BP320" s="40"/>
      <c r="BQ320" s="40"/>
    </row>
    <row r="321" spans="1:69" ht="24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x14ac:dyDescent="0.2">
      <c r="A322" s="229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x14ac:dyDescent="0.2">
      <c r="A323" s="241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x14ac:dyDescent="0.2">
      <c r="A324" s="230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x14ac:dyDescent="0.2">
      <c r="A325" s="228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x14ac:dyDescent="0.2">
      <c r="A326" s="228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x14ac:dyDescent="0.2">
      <c r="A328" s="229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x14ac:dyDescent="0.2">
      <c r="A329" s="230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x14ac:dyDescent="0.2">
      <c r="A330" s="229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x14ac:dyDescent="0.2">
      <c r="A331" s="230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x14ac:dyDescent="0.2">
      <c r="A334" s="228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x14ac:dyDescent="0.2">
      <c r="A335" s="228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3" spans="1:69" ht="15.75" customHeight="1" x14ac:dyDescent="0.2">
      <c r="A343" s="246" t="s">
        <v>63</v>
      </c>
      <c r="B343" s="246"/>
      <c r="C343" s="40"/>
      <c r="D343" s="243" t="s">
        <v>42</v>
      </c>
      <c r="E343" s="243"/>
      <c r="F343" s="243"/>
      <c r="G343" s="243"/>
      <c r="H343" s="43"/>
      <c r="I343" s="243" t="s">
        <v>43</v>
      </c>
      <c r="J343" s="243"/>
      <c r="K343" s="243"/>
      <c r="L343" s="243"/>
      <c r="M343" s="46"/>
      <c r="N343" s="243" t="s">
        <v>44</v>
      </c>
      <c r="O343" s="243"/>
      <c r="P343" s="243"/>
      <c r="Q343" s="243"/>
      <c r="R343" s="43"/>
      <c r="S343" s="242" t="s">
        <v>105</v>
      </c>
      <c r="T343" s="242"/>
      <c r="U343" s="242"/>
      <c r="V343" s="242"/>
      <c r="W343" s="47"/>
      <c r="X343" s="242" t="s">
        <v>46</v>
      </c>
      <c r="Y343" s="242"/>
      <c r="Z343" s="242"/>
      <c r="AA343" s="242"/>
      <c r="AB343" s="47"/>
      <c r="AC343" s="247" t="s">
        <v>47</v>
      </c>
      <c r="AD343" s="247"/>
      <c r="AE343" s="247"/>
      <c r="AF343" s="247"/>
      <c r="AG343" s="43"/>
      <c r="AH343" s="242" t="s">
        <v>48</v>
      </c>
      <c r="AI343" s="242"/>
      <c r="AJ343" s="242"/>
      <c r="AK343" s="242"/>
      <c r="AL343" s="47"/>
      <c r="AM343" s="243" t="s">
        <v>49</v>
      </c>
      <c r="AN343" s="243"/>
      <c r="AO343" s="243"/>
      <c r="AP343" s="166"/>
      <c r="AQ343" s="43"/>
      <c r="AR343" s="242" t="s">
        <v>50</v>
      </c>
      <c r="AS343" s="242"/>
      <c r="AT343" s="242"/>
      <c r="AU343" s="166"/>
      <c r="AV343" s="47"/>
      <c r="AW343" s="247" t="s">
        <v>60</v>
      </c>
      <c r="AX343" s="247"/>
      <c r="AY343" s="247"/>
      <c r="AZ343" s="41"/>
      <c r="BA343" s="242" t="s">
        <v>51</v>
      </c>
      <c r="BB343" s="242"/>
      <c r="BC343" s="242"/>
      <c r="BD343" s="243" t="s">
        <v>52</v>
      </c>
      <c r="BE343" s="243"/>
      <c r="BF343" s="243"/>
      <c r="BG343" s="244" t="s">
        <v>53</v>
      </c>
      <c r="BH343" s="244"/>
      <c r="BI343" s="244"/>
      <c r="BJ343" s="245" t="s">
        <v>56</v>
      </c>
      <c r="BK343" s="245"/>
      <c r="BL343" s="245"/>
      <c r="BM343" s="40"/>
      <c r="BN343" s="40"/>
      <c r="BO343" s="40"/>
      <c r="BP343" s="40"/>
      <c r="BQ343" s="40"/>
    </row>
    <row r="344" spans="1:69" ht="24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x14ac:dyDescent="0.2">
      <c r="A345" s="229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x14ac:dyDescent="0.2">
      <c r="A346" s="241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x14ac:dyDescent="0.2">
      <c r="A347" s="230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x14ac:dyDescent="0.2">
      <c r="A348" s="228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x14ac:dyDescent="0.2">
      <c r="A349" s="228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x14ac:dyDescent="0.2">
      <c r="A351" s="229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x14ac:dyDescent="0.2">
      <c r="A352" s="230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x14ac:dyDescent="0.2">
      <c r="A353" s="229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x14ac:dyDescent="0.2">
      <c r="A354" s="230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x14ac:dyDescent="0.2">
      <c r="A357" s="228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x14ac:dyDescent="0.2">
      <c r="A358" s="228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6" spans="1:69" ht="15.75" customHeight="1" x14ac:dyDescent="0.2">
      <c r="A366" s="246" t="s">
        <v>63</v>
      </c>
      <c r="B366" s="246"/>
      <c r="C366" s="40"/>
      <c r="D366" s="243" t="s">
        <v>42</v>
      </c>
      <c r="E366" s="243"/>
      <c r="F366" s="243"/>
      <c r="G366" s="202"/>
      <c r="H366" s="43"/>
      <c r="I366" s="243" t="s">
        <v>43</v>
      </c>
      <c r="J366" s="243"/>
      <c r="K366" s="243"/>
      <c r="L366" s="202"/>
      <c r="M366" s="46"/>
      <c r="N366" s="243" t="s">
        <v>44</v>
      </c>
      <c r="O366" s="243"/>
      <c r="P366" s="243"/>
      <c r="Q366" s="202"/>
      <c r="R366" s="43"/>
      <c r="S366" s="242" t="s">
        <v>105</v>
      </c>
      <c r="T366" s="242"/>
      <c r="U366" s="242"/>
      <c r="V366" s="242"/>
      <c r="W366" s="47"/>
      <c r="X366" s="242" t="s">
        <v>46</v>
      </c>
      <c r="Y366" s="242"/>
      <c r="Z366" s="242"/>
      <c r="AA366" s="242"/>
      <c r="AB366" s="47"/>
      <c r="AC366" s="247" t="s">
        <v>47</v>
      </c>
      <c r="AD366" s="247"/>
      <c r="AE366" s="247"/>
      <c r="AF366" s="247"/>
      <c r="AG366" s="43"/>
      <c r="AH366" s="242" t="s">
        <v>48</v>
      </c>
      <c r="AI366" s="242"/>
      <c r="AJ366" s="242"/>
      <c r="AK366" s="242"/>
      <c r="AL366" s="47"/>
      <c r="AM366" s="243" t="s">
        <v>49</v>
      </c>
      <c r="AN366" s="243"/>
      <c r="AO366" s="243"/>
      <c r="AP366" s="166"/>
      <c r="AQ366" s="43"/>
      <c r="AR366" s="242" t="s">
        <v>50</v>
      </c>
      <c r="AS366" s="242"/>
      <c r="AT366" s="242"/>
      <c r="AU366" s="166"/>
      <c r="AV366" s="47"/>
      <c r="AW366" s="247" t="s">
        <v>60</v>
      </c>
      <c r="AX366" s="247"/>
      <c r="AY366" s="247"/>
      <c r="AZ366" s="41"/>
      <c r="BA366" s="242" t="s">
        <v>51</v>
      </c>
      <c r="BB366" s="242"/>
      <c r="BC366" s="242"/>
      <c r="BD366" s="243" t="s">
        <v>52</v>
      </c>
      <c r="BE366" s="243"/>
      <c r="BF366" s="243"/>
      <c r="BG366" s="244" t="s">
        <v>53</v>
      </c>
      <c r="BH366" s="244"/>
      <c r="BI366" s="244"/>
      <c r="BJ366" s="245" t="s">
        <v>56</v>
      </c>
      <c r="BK366" s="245"/>
      <c r="BL366" s="245"/>
      <c r="BM366" s="40"/>
      <c r="BN366" s="40"/>
      <c r="BO366" s="40"/>
      <c r="BP366" s="40"/>
      <c r="BQ366" s="40"/>
    </row>
    <row r="367" spans="1:69" ht="24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x14ac:dyDescent="0.2">
      <c r="A368" s="229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x14ac:dyDescent="0.2">
      <c r="A369" s="241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x14ac:dyDescent="0.2">
      <c r="A370" s="230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x14ac:dyDescent="0.2">
      <c r="A371" s="228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x14ac:dyDescent="0.2">
      <c r="A372" s="228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x14ac:dyDescent="0.2">
      <c r="A374" s="229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x14ac:dyDescent="0.2">
      <c r="A375" s="230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x14ac:dyDescent="0.2">
      <c r="A376" s="229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x14ac:dyDescent="0.2">
      <c r="A377" s="230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x14ac:dyDescent="0.2">
      <c r="A380" s="228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x14ac:dyDescent="0.2">
      <c r="A381" s="228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9" spans="1:69" ht="15.75" customHeight="1" x14ac:dyDescent="0.2">
      <c r="A389" s="246" t="s">
        <v>63</v>
      </c>
      <c r="B389" s="246"/>
      <c r="C389" s="40"/>
      <c r="D389" s="243" t="s">
        <v>42</v>
      </c>
      <c r="E389" s="243"/>
      <c r="F389" s="243"/>
      <c r="G389" s="243"/>
      <c r="H389" s="43"/>
      <c r="I389" s="243" t="s">
        <v>43</v>
      </c>
      <c r="J389" s="243"/>
      <c r="K389" s="243"/>
      <c r="L389" s="243"/>
      <c r="M389" s="46"/>
      <c r="N389" s="243" t="s">
        <v>44</v>
      </c>
      <c r="O389" s="243"/>
      <c r="P389" s="243"/>
      <c r="Q389" s="243"/>
      <c r="R389" s="43"/>
      <c r="S389" s="242" t="s">
        <v>105</v>
      </c>
      <c r="T389" s="242"/>
      <c r="U389" s="242"/>
      <c r="V389" s="242"/>
      <c r="W389" s="47"/>
      <c r="X389" s="242" t="s">
        <v>46</v>
      </c>
      <c r="Y389" s="242"/>
      <c r="Z389" s="242"/>
      <c r="AA389" s="242"/>
      <c r="AB389" s="47"/>
      <c r="AC389" s="247" t="s">
        <v>47</v>
      </c>
      <c r="AD389" s="247"/>
      <c r="AE389" s="247"/>
      <c r="AF389" s="247"/>
      <c r="AG389" s="43"/>
      <c r="AH389" s="242" t="s">
        <v>48</v>
      </c>
      <c r="AI389" s="242"/>
      <c r="AJ389" s="242"/>
      <c r="AK389" s="242"/>
      <c r="AL389" s="47"/>
      <c r="AM389" s="243" t="s">
        <v>49</v>
      </c>
      <c r="AN389" s="243"/>
      <c r="AO389" s="243"/>
      <c r="AP389" s="243"/>
      <c r="AQ389" s="43"/>
      <c r="AR389" s="243" t="s">
        <v>50</v>
      </c>
      <c r="AS389" s="243"/>
      <c r="AT389" s="243"/>
      <c r="AU389" s="243"/>
      <c r="AV389" s="47"/>
      <c r="AW389" s="247" t="s">
        <v>60</v>
      </c>
      <c r="AX389" s="247"/>
      <c r="AY389" s="247"/>
      <c r="AZ389" s="41"/>
      <c r="BA389" s="242" t="s">
        <v>51</v>
      </c>
      <c r="BB389" s="242"/>
      <c r="BC389" s="242"/>
      <c r="BD389" s="243" t="s">
        <v>52</v>
      </c>
      <c r="BE389" s="243"/>
      <c r="BF389" s="243"/>
      <c r="BG389" s="244" t="s">
        <v>53</v>
      </c>
      <c r="BH389" s="244"/>
      <c r="BI389" s="244"/>
      <c r="BJ389" s="245" t="s">
        <v>56</v>
      </c>
      <c r="BK389" s="245"/>
      <c r="BL389" s="245"/>
      <c r="BM389" s="40"/>
      <c r="BN389" s="40"/>
      <c r="BO389" s="40"/>
      <c r="BP389" s="40"/>
      <c r="BQ389" s="40"/>
    </row>
    <row r="390" spans="1:69" ht="24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x14ac:dyDescent="0.2">
      <c r="A391" s="229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x14ac:dyDescent="0.2">
      <c r="A392" s="241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x14ac:dyDescent="0.2">
      <c r="A393" s="230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x14ac:dyDescent="0.2">
      <c r="A394" s="228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x14ac:dyDescent="0.2">
      <c r="A395" s="228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x14ac:dyDescent="0.2">
      <c r="A397" s="229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x14ac:dyDescent="0.2">
      <c r="A398" s="230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x14ac:dyDescent="0.2">
      <c r="A399" s="229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x14ac:dyDescent="0.2">
      <c r="A400" s="230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x14ac:dyDescent="0.2">
      <c r="A403" s="228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x14ac:dyDescent="0.2">
      <c r="A404" s="228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3" spans="1:69" ht="15.75" customHeight="1" x14ac:dyDescent="0.2">
      <c r="A413" s="246" t="s">
        <v>63</v>
      </c>
      <c r="B413" s="246"/>
      <c r="C413" s="40"/>
      <c r="D413" s="243" t="s">
        <v>42</v>
      </c>
      <c r="E413" s="243"/>
      <c r="F413" s="243"/>
      <c r="G413" s="243"/>
      <c r="H413" s="43"/>
      <c r="I413" s="243" t="s">
        <v>43</v>
      </c>
      <c r="J413" s="243"/>
      <c r="K413" s="243"/>
      <c r="L413" s="243"/>
      <c r="M413" s="46"/>
      <c r="N413" s="242" t="s">
        <v>44</v>
      </c>
      <c r="O413" s="242"/>
      <c r="P413" s="242"/>
      <c r="Q413" s="242"/>
      <c r="R413" s="43"/>
      <c r="S413" s="242" t="s">
        <v>105</v>
      </c>
      <c r="T413" s="242"/>
      <c r="U413" s="242"/>
      <c r="V413" s="242"/>
      <c r="W413" s="47"/>
      <c r="X413" s="242" t="s">
        <v>46</v>
      </c>
      <c r="Y413" s="242"/>
      <c r="Z413" s="242"/>
      <c r="AA413" s="242"/>
      <c r="AB413" s="47"/>
      <c r="AC413" s="247" t="s">
        <v>47</v>
      </c>
      <c r="AD413" s="247"/>
      <c r="AE413" s="247"/>
      <c r="AF413" s="247"/>
      <c r="AG413" s="43"/>
      <c r="AH413" s="242" t="s">
        <v>48</v>
      </c>
      <c r="AI413" s="242"/>
      <c r="AJ413" s="242"/>
      <c r="AK413" s="242"/>
      <c r="AL413" s="47"/>
      <c r="AM413" s="243" t="s">
        <v>49</v>
      </c>
      <c r="AN413" s="243"/>
      <c r="AO413" s="243"/>
      <c r="AP413" s="243"/>
      <c r="AQ413" s="43"/>
      <c r="AR413" s="242" t="s">
        <v>50</v>
      </c>
      <c r="AS413" s="242"/>
      <c r="AT413" s="242"/>
      <c r="AU413" s="242"/>
      <c r="AV413" s="47"/>
      <c r="AW413" s="248" t="s">
        <v>122</v>
      </c>
      <c r="AX413" s="248"/>
      <c r="AY413" s="248"/>
      <c r="AZ413" s="41"/>
      <c r="BA413" s="242" t="s">
        <v>51</v>
      </c>
      <c r="BB413" s="242"/>
      <c r="BC413" s="242"/>
      <c r="BD413" s="243" t="s">
        <v>52</v>
      </c>
      <c r="BE413" s="243"/>
      <c r="BF413" s="243"/>
      <c r="BG413" s="244" t="s">
        <v>53</v>
      </c>
      <c r="BH413" s="244"/>
      <c r="BI413" s="244"/>
      <c r="BJ413" s="245" t="s">
        <v>56</v>
      </c>
      <c r="BK413" s="245"/>
      <c r="BL413" s="245"/>
      <c r="BM413" s="40"/>
      <c r="BN413" s="40"/>
      <c r="BO413" s="40"/>
      <c r="BP413" s="40"/>
      <c r="BQ413" s="40"/>
    </row>
    <row r="414" spans="1:69" ht="24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x14ac:dyDescent="0.2">
      <c r="A415" s="229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x14ac:dyDescent="0.2">
      <c r="A416" s="241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x14ac:dyDescent="0.2">
      <c r="A417" s="230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x14ac:dyDescent="0.2">
      <c r="A418" s="228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x14ac:dyDescent="0.2">
      <c r="A419" s="228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x14ac:dyDescent="0.2">
      <c r="A421" s="229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x14ac:dyDescent="0.2">
      <c r="A422" s="230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x14ac:dyDescent="0.2">
      <c r="A423" s="229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x14ac:dyDescent="0.2">
      <c r="A424" s="230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x14ac:dyDescent="0.2">
      <c r="A427" s="228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x14ac:dyDescent="0.2">
      <c r="A428" s="228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6" spans="1:69" ht="15.75" customHeight="1" x14ac:dyDescent="0.2">
      <c r="A436" s="246" t="s">
        <v>63</v>
      </c>
      <c r="B436" s="246"/>
      <c r="C436" s="40"/>
      <c r="D436" s="243" t="s">
        <v>42</v>
      </c>
      <c r="E436" s="243"/>
      <c r="F436" s="243"/>
      <c r="G436" s="243"/>
      <c r="H436" s="43"/>
      <c r="I436" s="242" t="s">
        <v>43</v>
      </c>
      <c r="J436" s="242"/>
      <c r="K436" s="242"/>
      <c r="L436" s="242"/>
      <c r="M436" s="46"/>
      <c r="N436" s="242" t="s">
        <v>44</v>
      </c>
      <c r="O436" s="242"/>
      <c r="P436" s="242"/>
      <c r="Q436" s="242"/>
      <c r="R436" s="43"/>
      <c r="S436" s="242" t="s">
        <v>105</v>
      </c>
      <c r="T436" s="242"/>
      <c r="U436" s="242"/>
      <c r="V436" s="242"/>
      <c r="W436" s="47"/>
      <c r="X436" s="242" t="s">
        <v>46</v>
      </c>
      <c r="Y436" s="242"/>
      <c r="Z436" s="242"/>
      <c r="AA436" s="242"/>
      <c r="AB436" s="47"/>
      <c r="AC436" s="247" t="s">
        <v>47</v>
      </c>
      <c r="AD436" s="247"/>
      <c r="AE436" s="247"/>
      <c r="AF436" s="247"/>
      <c r="AG436" s="43"/>
      <c r="AH436" s="242" t="s">
        <v>48</v>
      </c>
      <c r="AI436" s="242"/>
      <c r="AJ436" s="242"/>
      <c r="AK436" s="242"/>
      <c r="AL436" s="47"/>
      <c r="AM436" s="243" t="s">
        <v>49</v>
      </c>
      <c r="AN436" s="243"/>
      <c r="AO436" s="243"/>
      <c r="AP436" s="243"/>
      <c r="AQ436" s="43"/>
      <c r="AR436" s="242" t="s">
        <v>50</v>
      </c>
      <c r="AS436" s="242"/>
      <c r="AT436" s="242"/>
      <c r="AU436" s="242"/>
      <c r="AV436" s="47"/>
      <c r="AW436" s="243" t="s">
        <v>122</v>
      </c>
      <c r="AX436" s="243"/>
      <c r="AY436" s="243"/>
      <c r="AZ436" s="41"/>
      <c r="BA436" s="242" t="s">
        <v>51</v>
      </c>
      <c r="BB436" s="242"/>
      <c r="BC436" s="242"/>
      <c r="BD436" s="243" t="s">
        <v>52</v>
      </c>
      <c r="BE436" s="243"/>
      <c r="BF436" s="243"/>
      <c r="BG436" s="244" t="s">
        <v>53</v>
      </c>
      <c r="BH436" s="244"/>
      <c r="BI436" s="244"/>
      <c r="BJ436" s="245" t="s">
        <v>56</v>
      </c>
      <c r="BK436" s="245"/>
      <c r="BL436" s="245"/>
      <c r="BM436" s="40"/>
      <c r="BN436" s="40"/>
      <c r="BO436" s="40"/>
      <c r="BP436" s="40"/>
      <c r="BQ436" s="40"/>
    </row>
    <row r="437" spans="1:69" ht="24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x14ac:dyDescent="0.2">
      <c r="A438" s="229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x14ac:dyDescent="0.2">
      <c r="A439" s="241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x14ac:dyDescent="0.2">
      <c r="A440" s="230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x14ac:dyDescent="0.2">
      <c r="A441" s="228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x14ac:dyDescent="0.2">
      <c r="A442" s="228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x14ac:dyDescent="0.2">
      <c r="A444" s="229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x14ac:dyDescent="0.2">
      <c r="A445" s="230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x14ac:dyDescent="0.2">
      <c r="A446" s="229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x14ac:dyDescent="0.2">
      <c r="A447" s="230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x14ac:dyDescent="0.2">
      <c r="A450" s="228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x14ac:dyDescent="0.2">
      <c r="A451" s="228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9" spans="1:69" ht="15.75" customHeight="1" x14ac:dyDescent="0.2">
      <c r="A459" s="246" t="s">
        <v>63</v>
      </c>
      <c r="B459" s="246"/>
      <c r="C459" s="40"/>
      <c r="D459" s="243" t="s">
        <v>42</v>
      </c>
      <c r="E459" s="243"/>
      <c r="F459" s="243"/>
      <c r="G459" s="243"/>
      <c r="H459" s="43"/>
      <c r="I459" s="243" t="s">
        <v>43</v>
      </c>
      <c r="J459" s="243"/>
      <c r="K459" s="243"/>
      <c r="L459" s="243"/>
      <c r="M459" s="46"/>
      <c r="N459" s="242" t="s">
        <v>44</v>
      </c>
      <c r="O459" s="242"/>
      <c r="P459" s="242"/>
      <c r="Q459" s="242"/>
      <c r="R459" s="43"/>
      <c r="S459" s="242" t="s">
        <v>105</v>
      </c>
      <c r="T459" s="242"/>
      <c r="U459" s="242"/>
      <c r="V459" s="242"/>
      <c r="W459" s="47"/>
      <c r="X459" s="242" t="s">
        <v>46</v>
      </c>
      <c r="Y459" s="242"/>
      <c r="Z459" s="242"/>
      <c r="AA459" s="242"/>
      <c r="AB459" s="47"/>
      <c r="AC459" s="247" t="s">
        <v>47</v>
      </c>
      <c r="AD459" s="247"/>
      <c r="AE459" s="247"/>
      <c r="AF459" s="247"/>
      <c r="AG459" s="43"/>
      <c r="AH459" s="242" t="s">
        <v>48</v>
      </c>
      <c r="AI459" s="242"/>
      <c r="AJ459" s="242"/>
      <c r="AK459" s="242"/>
      <c r="AL459" s="47"/>
      <c r="AM459" s="243" t="s">
        <v>49</v>
      </c>
      <c r="AN459" s="243"/>
      <c r="AO459" s="243"/>
      <c r="AP459" s="243"/>
      <c r="AQ459" s="43"/>
      <c r="AR459" s="242" t="s">
        <v>50</v>
      </c>
      <c r="AS459" s="242"/>
      <c r="AT459" s="242"/>
      <c r="AU459" s="242"/>
      <c r="AV459" s="47"/>
      <c r="AW459" s="243" t="s">
        <v>122</v>
      </c>
      <c r="AX459" s="243"/>
      <c r="AY459" s="243"/>
      <c r="AZ459" s="41"/>
      <c r="BA459" s="242" t="s">
        <v>51</v>
      </c>
      <c r="BB459" s="242"/>
      <c r="BC459" s="242"/>
      <c r="BD459" s="243" t="s">
        <v>52</v>
      </c>
      <c r="BE459" s="243"/>
      <c r="BF459" s="243"/>
      <c r="BG459" s="244" t="s">
        <v>53</v>
      </c>
      <c r="BH459" s="244"/>
      <c r="BI459" s="244"/>
      <c r="BJ459" s="245" t="s">
        <v>56</v>
      </c>
      <c r="BK459" s="245"/>
      <c r="BL459" s="245"/>
      <c r="BM459" s="40"/>
      <c r="BN459" s="40"/>
      <c r="BO459" s="40"/>
      <c r="BP459" s="40"/>
      <c r="BQ459" s="40"/>
    </row>
    <row r="460" spans="1:69" ht="24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x14ac:dyDescent="0.2">
      <c r="A461" s="229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x14ac:dyDescent="0.2">
      <c r="A462" s="241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x14ac:dyDescent="0.2">
      <c r="A463" s="230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x14ac:dyDescent="0.2">
      <c r="A464" s="228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x14ac:dyDescent="0.2">
      <c r="A465" s="228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x14ac:dyDescent="0.2">
      <c r="A467" s="229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x14ac:dyDescent="0.2">
      <c r="A468" s="230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x14ac:dyDescent="0.2">
      <c r="A469" s="229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x14ac:dyDescent="0.2">
      <c r="A470" s="230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x14ac:dyDescent="0.2">
      <c r="A473" s="228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x14ac:dyDescent="0.2">
      <c r="A474" s="228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3" spans="1:69" ht="15.75" customHeight="1" x14ac:dyDescent="0.2">
      <c r="A483" s="246" t="s">
        <v>63</v>
      </c>
      <c r="B483" s="246"/>
      <c r="C483" s="40"/>
      <c r="D483" s="242" t="s">
        <v>42</v>
      </c>
      <c r="E483" s="242"/>
      <c r="F483" s="242"/>
      <c r="G483" s="242"/>
      <c r="H483" s="43"/>
      <c r="I483" s="243" t="s">
        <v>43</v>
      </c>
      <c r="J483" s="243"/>
      <c r="K483" s="243"/>
      <c r="L483" s="243"/>
      <c r="M483" s="46"/>
      <c r="N483" s="242" t="s">
        <v>44</v>
      </c>
      <c r="O483" s="242"/>
      <c r="P483" s="242"/>
      <c r="Q483" s="242"/>
      <c r="R483" s="43"/>
      <c r="S483" s="242" t="s">
        <v>105</v>
      </c>
      <c r="T483" s="242"/>
      <c r="U483" s="242"/>
      <c r="V483" s="242"/>
      <c r="W483" s="47"/>
      <c r="X483" s="242" t="s">
        <v>46</v>
      </c>
      <c r="Y483" s="242"/>
      <c r="Z483" s="242"/>
      <c r="AA483" s="242"/>
      <c r="AB483" s="47"/>
      <c r="AC483" s="247" t="s">
        <v>47</v>
      </c>
      <c r="AD483" s="247"/>
      <c r="AE483" s="247"/>
      <c r="AF483" s="247"/>
      <c r="AG483" s="43"/>
      <c r="AH483" s="242" t="s">
        <v>48</v>
      </c>
      <c r="AI483" s="242"/>
      <c r="AJ483" s="242"/>
      <c r="AK483" s="242"/>
      <c r="AL483" s="47"/>
      <c r="AM483" s="243" t="s">
        <v>49</v>
      </c>
      <c r="AN483" s="243"/>
      <c r="AO483" s="243"/>
      <c r="AP483" s="243"/>
      <c r="AQ483" s="43"/>
      <c r="AR483" s="242" t="s">
        <v>50</v>
      </c>
      <c r="AS483" s="242"/>
      <c r="AT483" s="242"/>
      <c r="AU483" s="242"/>
      <c r="AV483" s="47"/>
      <c r="AW483" s="242" t="s">
        <v>122</v>
      </c>
      <c r="AX483" s="242"/>
      <c r="AY483" s="242"/>
      <c r="AZ483" s="41"/>
      <c r="BA483" s="242" t="s">
        <v>51</v>
      </c>
      <c r="BB483" s="242"/>
      <c r="BC483" s="242"/>
      <c r="BD483" s="243" t="s">
        <v>52</v>
      </c>
      <c r="BE483" s="243"/>
      <c r="BF483" s="243"/>
      <c r="BG483" s="244" t="s">
        <v>53</v>
      </c>
      <c r="BH483" s="244"/>
      <c r="BI483" s="244"/>
      <c r="BJ483" s="245" t="s">
        <v>56</v>
      </c>
      <c r="BK483" s="245"/>
      <c r="BL483" s="245"/>
      <c r="BM483" s="40"/>
      <c r="BN483" s="40"/>
      <c r="BO483" s="40"/>
      <c r="BP483" s="40"/>
      <c r="BQ483" s="40"/>
    </row>
    <row r="484" spans="1:69" ht="24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x14ac:dyDescent="0.2">
      <c r="A485" s="229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159"/>
      <c r="J485" s="159"/>
      <c r="K485" s="159"/>
      <c r="L485" s="159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159"/>
      <c r="AN485" s="159"/>
      <c r="AO485" s="159"/>
      <c r="AP485" s="159"/>
      <c r="AQ485" s="45"/>
      <c r="AR485" s="203"/>
      <c r="AS485" s="204"/>
      <c r="AT485" s="205"/>
      <c r="AU485" s="205">
        <v>10.199999999999999</v>
      </c>
      <c r="AV485" s="45"/>
      <c r="AW485" s="42"/>
      <c r="AX485" s="42"/>
      <c r="AY485" s="42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10.199999999999999</v>
      </c>
      <c r="BK485" s="52">
        <f>MAX(G485,L485,Q485,V485,AA485,AF485,AK485,AP485,AU485,AY485)</f>
        <v>10.199999999999999</v>
      </c>
      <c r="BL485" s="52">
        <f t="shared" ref="BL485:BL504" si="632">AVERAGE(G485,L485,Q485,V485,AA485,AF485,AK485,AP485,AU485,AY485)</f>
        <v>10.199999999999999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>
        <f t="shared" ref="BQ485" si="634">+BL485</f>
        <v>10.199999999999999</v>
      </c>
    </row>
    <row r="486" spans="1:69" ht="18" x14ac:dyDescent="0.2">
      <c r="A486" s="241"/>
      <c r="B486" s="17" t="s">
        <v>2</v>
      </c>
      <c r="C486" s="29"/>
      <c r="D486" s="75"/>
      <c r="E486" s="76"/>
      <c r="F486" s="169"/>
      <c r="G486" s="183"/>
      <c r="H486" s="45"/>
      <c r="I486" s="159"/>
      <c r="J486" s="159"/>
      <c r="K486" s="159"/>
      <c r="L486" s="159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159"/>
      <c r="AN486" s="159"/>
      <c r="AO486" s="159"/>
      <c r="AP486" s="159"/>
      <c r="AQ486" s="45"/>
      <c r="AR486" s="203"/>
      <c r="AS486" s="204"/>
      <c r="AT486" s="205"/>
      <c r="AU486" s="205">
        <v>8.6</v>
      </c>
      <c r="AV486" s="45"/>
      <c r="AW486" s="42"/>
      <c r="AX486" s="42"/>
      <c r="AY486" s="42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8.6</v>
      </c>
      <c r="BK486" s="52">
        <f t="shared" ref="BK486:BK504" si="644">MAX(G486,L486,Q486,V486,AA486,AF486,AK486,AP486,AU486,AY486)</f>
        <v>8.6</v>
      </c>
      <c r="BL486" s="52">
        <f t="shared" si="632"/>
        <v>8.6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>
        <f>+BL486</f>
        <v>8.6</v>
      </c>
    </row>
    <row r="487" spans="1:69" ht="18" x14ac:dyDescent="0.2">
      <c r="A487" s="230"/>
      <c r="B487" s="17" t="s">
        <v>3</v>
      </c>
      <c r="C487" s="29"/>
      <c r="D487" s="75"/>
      <c r="E487" s="76"/>
      <c r="F487" s="169"/>
      <c r="G487" s="183"/>
      <c r="H487" s="45"/>
      <c r="I487" s="159"/>
      <c r="J487" s="159"/>
      <c r="K487" s="159"/>
      <c r="L487" s="159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159"/>
      <c r="AN487" s="159"/>
      <c r="AO487" s="159"/>
      <c r="AP487" s="159"/>
      <c r="AQ487" s="45"/>
      <c r="AR487" s="203"/>
      <c r="AS487" s="204"/>
      <c r="AT487" s="205"/>
      <c r="AU487" s="205"/>
      <c r="AV487" s="45"/>
      <c r="AW487" s="42"/>
      <c r="AX487" s="42"/>
      <c r="AY487" s="42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x14ac:dyDescent="0.2">
      <c r="A488" s="228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159"/>
      <c r="J488" s="159"/>
      <c r="K488" s="159"/>
      <c r="L488" s="159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159"/>
      <c r="AN488" s="159"/>
      <c r="AO488" s="159"/>
      <c r="AP488" s="159"/>
      <c r="AQ488" s="45"/>
      <c r="AR488" s="208"/>
      <c r="AS488" s="206"/>
      <c r="AT488" s="209"/>
      <c r="AU488" s="209"/>
      <c r="AV488" s="45"/>
      <c r="AW488" s="42"/>
      <c r="AX488" s="42"/>
      <c r="AY488" s="42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x14ac:dyDescent="0.2">
      <c r="A489" s="228"/>
      <c r="B489" s="17" t="s">
        <v>6</v>
      </c>
      <c r="C489" s="29"/>
      <c r="D489" s="106"/>
      <c r="E489" s="88"/>
      <c r="F489" s="171"/>
      <c r="G489" s="186"/>
      <c r="H489" s="45"/>
      <c r="I489" s="159"/>
      <c r="J489" s="159"/>
      <c r="K489" s="159"/>
      <c r="L489" s="159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159"/>
      <c r="AN489" s="159"/>
      <c r="AO489" s="159"/>
      <c r="AP489" s="159"/>
      <c r="AQ489" s="45"/>
      <c r="AR489" s="208"/>
      <c r="AS489" s="206"/>
      <c r="AT489" s="209"/>
      <c r="AU489" s="209">
        <v>7</v>
      </c>
      <c r="AV489" s="45"/>
      <c r="AW489" s="42"/>
      <c r="AX489" s="42"/>
      <c r="AY489" s="42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7</v>
      </c>
      <c r="BK489" s="52">
        <f t="shared" si="644"/>
        <v>7</v>
      </c>
      <c r="BL489" s="52">
        <f t="shared" si="632"/>
        <v>7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>
        <f>+BL489</f>
        <v>7</v>
      </c>
    </row>
    <row r="490" spans="1:69" ht="18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159"/>
      <c r="J490" s="159"/>
      <c r="K490" s="159"/>
      <c r="L490" s="159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159"/>
      <c r="AN490" s="159"/>
      <c r="AO490" s="159"/>
      <c r="AP490" s="159"/>
      <c r="AQ490" s="45"/>
      <c r="AR490" s="208"/>
      <c r="AS490" s="206"/>
      <c r="AT490" s="209"/>
      <c r="AU490" s="209"/>
      <c r="AV490" s="45"/>
      <c r="AW490" s="42"/>
      <c r="AX490" s="42"/>
      <c r="AY490" s="42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x14ac:dyDescent="0.2">
      <c r="A491" s="229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159"/>
      <c r="J491" s="159"/>
      <c r="K491" s="159"/>
      <c r="L491" s="159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159"/>
      <c r="AN491" s="159"/>
      <c r="AO491" s="159"/>
      <c r="AP491" s="159"/>
      <c r="AQ491" s="45"/>
      <c r="AR491" s="208"/>
      <c r="AS491" s="206"/>
      <c r="AT491" s="209"/>
      <c r="AU491" s="209"/>
      <c r="AV491" s="45"/>
      <c r="AW491" s="42"/>
      <c r="AX491" s="42"/>
      <c r="AY491" s="42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x14ac:dyDescent="0.2">
      <c r="A492" s="230"/>
      <c r="B492" s="17" t="s">
        <v>10</v>
      </c>
      <c r="C492" s="29"/>
      <c r="D492" s="106"/>
      <c r="E492" s="88"/>
      <c r="F492" s="171"/>
      <c r="G492" s="186"/>
      <c r="H492" s="45"/>
      <c r="I492" s="159"/>
      <c r="J492" s="159"/>
      <c r="K492" s="159"/>
      <c r="L492" s="159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159"/>
      <c r="AN492" s="159"/>
      <c r="AO492" s="159"/>
      <c r="AP492" s="159"/>
      <c r="AQ492" s="45"/>
      <c r="AR492" s="208"/>
      <c r="AS492" s="206"/>
      <c r="AT492" s="209"/>
      <c r="AU492" s="209"/>
      <c r="AV492" s="45"/>
      <c r="AW492" s="42"/>
      <c r="AX492" s="42"/>
      <c r="AY492" s="42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x14ac:dyDescent="0.2">
      <c r="A493" s="229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159"/>
      <c r="J493" s="159"/>
      <c r="K493" s="159"/>
      <c r="L493" s="159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159"/>
      <c r="AN493" s="159"/>
      <c r="AO493" s="159"/>
      <c r="AP493" s="159"/>
      <c r="AQ493" s="45"/>
      <c r="AR493" s="208"/>
      <c r="AS493" s="206"/>
      <c r="AT493" s="209"/>
      <c r="AU493" s="209"/>
      <c r="AV493" s="45"/>
      <c r="AW493" s="42"/>
      <c r="AX493" s="42"/>
      <c r="AY493" s="42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x14ac:dyDescent="0.2">
      <c r="A494" s="230"/>
      <c r="B494" s="17" t="s">
        <v>14</v>
      </c>
      <c r="C494" s="29"/>
      <c r="D494" s="106"/>
      <c r="E494" s="88"/>
      <c r="F494" s="171"/>
      <c r="G494" s="186"/>
      <c r="H494" s="45"/>
      <c r="I494" s="159"/>
      <c r="J494" s="159"/>
      <c r="K494" s="159"/>
      <c r="L494" s="159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159"/>
      <c r="AN494" s="159"/>
      <c r="AO494" s="159"/>
      <c r="AP494" s="159"/>
      <c r="AQ494" s="45"/>
      <c r="AR494" s="208"/>
      <c r="AS494" s="206"/>
      <c r="AT494" s="209"/>
      <c r="AU494" s="209"/>
      <c r="AV494" s="45"/>
      <c r="AW494" s="42"/>
      <c r="AX494" s="42"/>
      <c r="AY494" s="42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159"/>
      <c r="J495" s="159"/>
      <c r="K495" s="159"/>
      <c r="L495" s="159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159"/>
      <c r="AN495" s="159"/>
      <c r="AO495" s="159"/>
      <c r="AP495" s="159"/>
      <c r="AQ495" s="45"/>
      <c r="AR495" s="208"/>
      <c r="AS495" s="206"/>
      <c r="AT495" s="209"/>
      <c r="AU495" s="209"/>
      <c r="AV495" s="45"/>
      <c r="AW495" s="42"/>
      <c r="AX495" s="42"/>
      <c r="AY495" s="42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159"/>
      <c r="J496" s="159"/>
      <c r="K496" s="159"/>
      <c r="L496" s="159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159"/>
      <c r="AN496" s="159"/>
      <c r="AO496" s="159"/>
      <c r="AP496" s="159"/>
      <c r="AQ496" s="45"/>
      <c r="AR496" s="208"/>
      <c r="AS496" s="206"/>
      <c r="AT496" s="209"/>
      <c r="AU496" s="209"/>
      <c r="AV496" s="45"/>
      <c r="AW496" s="42"/>
      <c r="AX496" s="42"/>
      <c r="AY496" s="42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x14ac:dyDescent="0.2">
      <c r="A497" s="228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159"/>
      <c r="J497" s="159"/>
      <c r="K497" s="159"/>
      <c r="L497" s="159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159"/>
      <c r="AN497" s="159"/>
      <c r="AO497" s="159"/>
      <c r="AP497" s="159"/>
      <c r="AQ497" s="45"/>
      <c r="AR497" s="208"/>
      <c r="AS497" s="206"/>
      <c r="AT497" s="209"/>
      <c r="AU497" s="209"/>
      <c r="AV497" s="45"/>
      <c r="AW497" s="42"/>
      <c r="AX497" s="42"/>
      <c r="AY497" s="42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x14ac:dyDescent="0.2">
      <c r="A498" s="228"/>
      <c r="B498" s="17" t="s">
        <v>19</v>
      </c>
      <c r="C498" s="29"/>
      <c r="D498" s="75"/>
      <c r="E498" s="76"/>
      <c r="F498" s="169"/>
      <c r="G498" s="183"/>
      <c r="H498" s="45"/>
      <c r="I498" s="159"/>
      <c r="J498" s="159"/>
      <c r="K498" s="159"/>
      <c r="L498" s="159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159"/>
      <c r="AN498" s="159"/>
      <c r="AO498" s="159"/>
      <c r="AP498" s="159"/>
      <c r="AQ498" s="45"/>
      <c r="AR498" s="203"/>
      <c r="AS498" s="204"/>
      <c r="AT498" s="205"/>
      <c r="AU498" s="205"/>
      <c r="AV498" s="45"/>
      <c r="AW498" s="42"/>
      <c r="AX498" s="42"/>
      <c r="AY498" s="42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159"/>
      <c r="J499" s="159"/>
      <c r="K499" s="159"/>
      <c r="L499" s="159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159"/>
      <c r="AN499" s="159"/>
      <c r="AO499" s="159"/>
      <c r="AP499" s="159"/>
      <c r="AQ499" s="45"/>
      <c r="AR499" s="203"/>
      <c r="AS499" s="204"/>
      <c r="AT499" s="205"/>
      <c r="AU499" s="205"/>
      <c r="AV499" s="45"/>
      <c r="AW499" s="42"/>
      <c r="AX499" s="42"/>
      <c r="AY499" s="42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159"/>
      <c r="J500" s="159"/>
      <c r="K500" s="159"/>
      <c r="L500" s="159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159"/>
      <c r="AN500" s="159"/>
      <c r="AO500" s="159"/>
      <c r="AP500" s="159"/>
      <c r="AQ500" s="45"/>
      <c r="AR500" s="203"/>
      <c r="AS500" s="204"/>
      <c r="AT500" s="205"/>
      <c r="AU500" s="205"/>
      <c r="AV500" s="45"/>
      <c r="AW500" s="42"/>
      <c r="AX500" s="42"/>
      <c r="AY500" s="42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159"/>
      <c r="J501" s="159"/>
      <c r="K501" s="159"/>
      <c r="L501" s="159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159"/>
      <c r="AN501" s="159"/>
      <c r="AO501" s="159"/>
      <c r="AP501" s="159"/>
      <c r="AQ501" s="45"/>
      <c r="AR501" s="203"/>
      <c r="AS501" s="204"/>
      <c r="AT501" s="205"/>
      <c r="AU501" s="205">
        <v>1</v>
      </c>
      <c r="AV501" s="45"/>
      <c r="AW501" s="42"/>
      <c r="AX501" s="42"/>
      <c r="AY501" s="42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1</v>
      </c>
      <c r="BK501" s="52">
        <f t="shared" si="644"/>
        <v>1</v>
      </c>
      <c r="BL501" s="52">
        <f t="shared" si="632"/>
        <v>1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>
        <f t="shared" si="650"/>
        <v>1</v>
      </c>
    </row>
    <row r="502" spans="1:69" ht="18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159"/>
      <c r="J502" s="159"/>
      <c r="K502" s="159"/>
      <c r="L502" s="159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159"/>
      <c r="AN502" s="159"/>
      <c r="AO502" s="159"/>
      <c r="AP502" s="159"/>
      <c r="AQ502" s="45"/>
      <c r="AR502" s="203"/>
      <c r="AS502" s="204"/>
      <c r="AT502" s="205"/>
      <c r="AU502" s="205"/>
      <c r="AV502" s="45"/>
      <c r="AW502" s="42"/>
      <c r="AX502" s="42"/>
      <c r="AY502" s="42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159"/>
      <c r="J503" s="159"/>
      <c r="K503" s="159"/>
      <c r="L503" s="159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159"/>
      <c r="AN503" s="159"/>
      <c r="AO503" s="159"/>
      <c r="AP503" s="159"/>
      <c r="AQ503" s="45"/>
      <c r="AR503" s="42">
        <v>2.7</v>
      </c>
      <c r="AS503" s="42"/>
      <c r="AT503" s="42"/>
      <c r="AU503" s="205">
        <v>3</v>
      </c>
      <c r="AV503" s="45"/>
      <c r="AW503" s="42"/>
      <c r="AX503" s="42"/>
      <c r="AY503" s="42"/>
      <c r="BA503" s="42">
        <f t="shared" si="635"/>
        <v>2.7</v>
      </c>
      <c r="BB503" s="42">
        <f t="shared" si="636"/>
        <v>2.7</v>
      </c>
      <c r="BC503" s="42">
        <f t="shared" si="637"/>
        <v>2.7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3</v>
      </c>
      <c r="BK503" s="52">
        <f t="shared" si="644"/>
        <v>3</v>
      </c>
      <c r="BL503" s="52">
        <f t="shared" si="632"/>
        <v>3</v>
      </c>
      <c r="BN503" s="65">
        <f t="shared" si="645"/>
        <v>2.7</v>
      </c>
      <c r="BO503" s="66" t="e">
        <f t="shared" si="646"/>
        <v>#DIV/0!</v>
      </c>
      <c r="BP503" s="67" t="e">
        <f t="shared" ref="BP503:BP504" si="652">+BI503</f>
        <v>#DIV/0!</v>
      </c>
      <c r="BQ503" s="68">
        <f t="shared" si="650"/>
        <v>3</v>
      </c>
    </row>
    <row r="504" spans="1:69" ht="18.75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159"/>
      <c r="J504" s="159"/>
      <c r="K504" s="159"/>
      <c r="L504" s="159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159"/>
      <c r="AN504" s="159"/>
      <c r="AO504" s="159"/>
      <c r="AP504" s="159"/>
      <c r="AQ504" s="45"/>
      <c r="AR504" s="42"/>
      <c r="AS504" s="42"/>
      <c r="AT504" s="42"/>
      <c r="AU504" s="205"/>
      <c r="AV504" s="45"/>
      <c r="AW504" s="42"/>
      <c r="AX504" s="42"/>
      <c r="AY504" s="42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  <row r="507" spans="1:69" ht="15.75" customHeight="1" x14ac:dyDescent="0.2">
      <c r="A507" s="246" t="s">
        <v>63</v>
      </c>
      <c r="B507" s="246"/>
      <c r="C507" s="40"/>
      <c r="D507" s="242" t="s">
        <v>42</v>
      </c>
      <c r="E507" s="242"/>
      <c r="F507" s="242"/>
      <c r="G507" s="242"/>
      <c r="H507" s="43"/>
      <c r="I507" s="242" t="s">
        <v>43</v>
      </c>
      <c r="J507" s="242"/>
      <c r="K507" s="242"/>
      <c r="L507" s="242"/>
      <c r="M507" s="46"/>
      <c r="N507" s="242" t="s">
        <v>44</v>
      </c>
      <c r="O507" s="242"/>
      <c r="P507" s="242"/>
      <c r="Q507" s="242"/>
      <c r="R507" s="43"/>
      <c r="S507" s="242" t="s">
        <v>105</v>
      </c>
      <c r="T507" s="242"/>
      <c r="U507" s="242"/>
      <c r="V507" s="242"/>
      <c r="W507" s="47"/>
      <c r="X507" s="242" t="s">
        <v>46</v>
      </c>
      <c r="Y507" s="242"/>
      <c r="Z507" s="242"/>
      <c r="AA507" s="242"/>
      <c r="AB507" s="47"/>
      <c r="AC507" s="247" t="s">
        <v>47</v>
      </c>
      <c r="AD507" s="247"/>
      <c r="AE507" s="247"/>
      <c r="AF507" s="247"/>
      <c r="AG507" s="43"/>
      <c r="AH507" s="242" t="s">
        <v>48</v>
      </c>
      <c r="AI507" s="242"/>
      <c r="AJ507" s="242"/>
      <c r="AK507" s="242"/>
      <c r="AL507" s="47"/>
      <c r="AM507" s="243" t="s">
        <v>49</v>
      </c>
      <c r="AN507" s="243"/>
      <c r="AO507" s="243"/>
      <c r="AP507" s="243"/>
      <c r="AQ507" s="43"/>
      <c r="AR507" s="242" t="s">
        <v>50</v>
      </c>
      <c r="AS507" s="242"/>
      <c r="AT507" s="242"/>
      <c r="AU507" s="242"/>
      <c r="AV507" s="47"/>
      <c r="AW507" s="243" t="s">
        <v>122</v>
      </c>
      <c r="AX507" s="243"/>
      <c r="AY507" s="243"/>
      <c r="AZ507" s="41"/>
      <c r="BA507" s="242" t="s">
        <v>51</v>
      </c>
      <c r="BB507" s="242"/>
      <c r="BC507" s="242"/>
      <c r="BD507" s="243" t="s">
        <v>52</v>
      </c>
      <c r="BE507" s="243"/>
      <c r="BF507" s="243"/>
      <c r="BG507" s="244" t="s">
        <v>53</v>
      </c>
      <c r="BH507" s="244"/>
      <c r="BI507" s="244"/>
      <c r="BJ507" s="245" t="s">
        <v>56</v>
      </c>
      <c r="BK507" s="245"/>
      <c r="BL507" s="245"/>
      <c r="BM507" s="40"/>
      <c r="BN507" s="40"/>
      <c r="BO507" s="40"/>
      <c r="BP507" s="40"/>
      <c r="BQ507" s="40"/>
    </row>
    <row r="508" spans="1:69" ht="24" x14ac:dyDescent="0.2">
      <c r="A508" s="110">
        <v>46059</v>
      </c>
      <c r="B508" s="69"/>
      <c r="D508" s="36" t="s">
        <v>54</v>
      </c>
      <c r="E508" s="32" t="s">
        <v>55</v>
      </c>
      <c r="F508" s="33" t="s">
        <v>53</v>
      </c>
      <c r="G508" s="53" t="s">
        <v>56</v>
      </c>
      <c r="H508" s="44"/>
      <c r="I508" s="34" t="s">
        <v>54</v>
      </c>
      <c r="J508" s="32" t="s">
        <v>55</v>
      </c>
      <c r="K508" s="33" t="s">
        <v>53</v>
      </c>
      <c r="L508" s="53" t="s">
        <v>56</v>
      </c>
      <c r="M508" s="44"/>
      <c r="N508" s="34" t="s">
        <v>54</v>
      </c>
      <c r="O508" s="32" t="s">
        <v>55</v>
      </c>
      <c r="P508" s="33" t="s">
        <v>53</v>
      </c>
      <c r="Q508" s="53" t="s">
        <v>56</v>
      </c>
      <c r="R508" s="44"/>
      <c r="S508" s="34" t="s">
        <v>54</v>
      </c>
      <c r="T508" s="32" t="s">
        <v>55</v>
      </c>
      <c r="U508" s="33" t="s">
        <v>53</v>
      </c>
      <c r="V508" s="53" t="s">
        <v>56</v>
      </c>
      <c r="W508" s="44"/>
      <c r="X508" s="34" t="s">
        <v>54</v>
      </c>
      <c r="Y508" s="32" t="s">
        <v>55</v>
      </c>
      <c r="Z508" s="33" t="s">
        <v>53</v>
      </c>
      <c r="AA508" s="53" t="s">
        <v>56</v>
      </c>
      <c r="AB508" s="44"/>
      <c r="AC508" s="34" t="s">
        <v>54</v>
      </c>
      <c r="AD508" s="32" t="s">
        <v>55</v>
      </c>
      <c r="AE508" s="33" t="s">
        <v>53</v>
      </c>
      <c r="AF508" s="53" t="s">
        <v>56</v>
      </c>
      <c r="AG508" s="44"/>
      <c r="AH508" s="34" t="s">
        <v>54</v>
      </c>
      <c r="AI508" s="32" t="s">
        <v>55</v>
      </c>
      <c r="AJ508" s="33" t="s">
        <v>53</v>
      </c>
      <c r="AK508" s="53" t="s">
        <v>56</v>
      </c>
      <c r="AL508" s="44"/>
      <c r="AM508" s="34" t="s">
        <v>54</v>
      </c>
      <c r="AN508" s="32" t="s">
        <v>55</v>
      </c>
      <c r="AO508" s="33" t="s">
        <v>53</v>
      </c>
      <c r="AP508" s="53" t="s">
        <v>56</v>
      </c>
      <c r="AQ508" s="44"/>
      <c r="AR508" s="34" t="s">
        <v>54</v>
      </c>
      <c r="AS508" s="32" t="s">
        <v>55</v>
      </c>
      <c r="AT508" s="33" t="s">
        <v>53</v>
      </c>
      <c r="AU508" s="53" t="s">
        <v>56</v>
      </c>
      <c r="AV508" s="44"/>
      <c r="AW508" s="32" t="s">
        <v>55</v>
      </c>
      <c r="AX508" s="33" t="s">
        <v>53</v>
      </c>
      <c r="AY508" s="53" t="s">
        <v>56</v>
      </c>
      <c r="AZ508" s="39"/>
      <c r="BA508" s="49" t="s">
        <v>57</v>
      </c>
      <c r="BB508" s="49" t="s">
        <v>58</v>
      </c>
      <c r="BC508" s="49" t="s">
        <v>59</v>
      </c>
      <c r="BD508" s="37" t="s">
        <v>57</v>
      </c>
      <c r="BE508" s="37" t="s">
        <v>58</v>
      </c>
      <c r="BF508" s="37" t="s">
        <v>59</v>
      </c>
      <c r="BG508" s="38" t="s">
        <v>57</v>
      </c>
      <c r="BH508" s="38" t="s">
        <v>58</v>
      </c>
      <c r="BI508" s="38" t="s">
        <v>59</v>
      </c>
      <c r="BJ508" s="51" t="s">
        <v>57</v>
      </c>
      <c r="BK508" s="51" t="s">
        <v>58</v>
      </c>
      <c r="BL508" s="51" t="s">
        <v>59</v>
      </c>
      <c r="BN508" s="49" t="s">
        <v>59</v>
      </c>
      <c r="BO508" s="37" t="s">
        <v>59</v>
      </c>
      <c r="BP508" s="38" t="s">
        <v>59</v>
      </c>
      <c r="BQ508" s="51" t="s">
        <v>59</v>
      </c>
    </row>
    <row r="509" spans="1:69" ht="18" x14ac:dyDescent="0.2">
      <c r="A509" s="229" t="s">
        <v>0</v>
      </c>
      <c r="B509" s="35" t="s">
        <v>1</v>
      </c>
      <c r="C509" s="29"/>
      <c r="D509" s="75"/>
      <c r="E509" s="76"/>
      <c r="F509" s="169"/>
      <c r="G509" s="183"/>
      <c r="H509" s="45"/>
      <c r="I509" s="75"/>
      <c r="J509" s="76"/>
      <c r="K509" s="169"/>
      <c r="L509" s="183"/>
      <c r="M509" s="45"/>
      <c r="N509" s="42"/>
      <c r="O509" s="42"/>
      <c r="P509" s="42"/>
      <c r="Q509" s="42"/>
      <c r="R509" s="45"/>
      <c r="S509" s="42"/>
      <c r="T509" s="42"/>
      <c r="U509" s="42"/>
      <c r="V509" s="42"/>
      <c r="W509" s="45"/>
      <c r="X509" s="42"/>
      <c r="Y509" s="42"/>
      <c r="Z509" s="42"/>
      <c r="AA509" s="42"/>
      <c r="AB509" s="45"/>
      <c r="AC509" s="42"/>
      <c r="AD509" s="42"/>
      <c r="AE509" s="42"/>
      <c r="AF509" s="42"/>
      <c r="AG509" s="45"/>
      <c r="AH509" s="42"/>
      <c r="AI509" s="42"/>
      <c r="AJ509" s="42"/>
      <c r="AK509" s="42"/>
      <c r="AL509" s="45"/>
      <c r="AM509" s="159"/>
      <c r="AN509" s="159"/>
      <c r="AO509" s="159"/>
      <c r="AP509" s="159"/>
      <c r="AQ509" s="45"/>
      <c r="AR509" s="42"/>
      <c r="AS509" s="42"/>
      <c r="AT509" s="42"/>
      <c r="AU509" s="42"/>
      <c r="AV509" s="45"/>
      <c r="AW509" s="159"/>
      <c r="AX509" s="159"/>
      <c r="AY509" s="159"/>
      <c r="BA509" s="42">
        <f>MIN(D509,I509,N509,S509,X509,AC509,AH509,AM509,AR509)</f>
        <v>0</v>
      </c>
      <c r="BB509" s="42">
        <f>MAX(D509,I509,N509,S509,X509,AC509,AH509,AM509,AR509)</f>
        <v>0</v>
      </c>
      <c r="BC509" s="42" t="e">
        <f>AVERAGE(D509,I509,N509,S509,X509,AC509,AH509,AM509,AR509)</f>
        <v>#DIV/0!</v>
      </c>
      <c r="BD509" s="48">
        <f>MIN(E509,J509,O509,T509,Y509,AD509,AI509,AN509,AS509,AW509)</f>
        <v>0</v>
      </c>
      <c r="BE509" s="48">
        <f>MAX(E509,J509,O509,T509,Y509,AD509,AI509,AN509,AS509,AW509)</f>
        <v>0</v>
      </c>
      <c r="BF509" s="48" t="e">
        <f>AVERAGE(E509,J509,O509,T509,Y509,AD509,AI509,AN509,AS509,AW509)</f>
        <v>#DIV/0!</v>
      </c>
      <c r="BG509" s="50">
        <f>MIN(F509,K509,P509,U509,Z509,AE509,AJ509,AO509,AT509,AX509)</f>
        <v>0</v>
      </c>
      <c r="BH509" s="50">
        <f>MAX(F509,K509,P509,U509,Z509,AE509,AJ509,AO509,AT509,AX509)</f>
        <v>0</v>
      </c>
      <c r="BI509" s="50" t="e">
        <f t="shared" ref="BI509:BI528" si="653">AVERAGE(F509,K509,P509,U509,Z509,AE509,AJ509,AO509,AT509,AX509)</f>
        <v>#DIV/0!</v>
      </c>
      <c r="BJ509" s="52">
        <f>MIN(G509,L509,Q509,V509,AA509,AF509,AK509,AP509,AU509,AY509)</f>
        <v>0</v>
      </c>
      <c r="BK509" s="52">
        <f>MAX(G509,L509,Q509,V509,AA509,AF509,AK509,AP509,AU509,AY509)</f>
        <v>0</v>
      </c>
      <c r="BL509" s="52" t="e">
        <f t="shared" ref="BL509:BL528" si="654">AVERAGE(G509,L509,Q509,V509,AA509,AF509,AK509,AP509,AU509,AY509)</f>
        <v>#DIV/0!</v>
      </c>
      <c r="BN509" s="65" t="e">
        <f>+BC509</f>
        <v>#DIV/0!</v>
      </c>
      <c r="BO509" s="66" t="e">
        <f t="shared" ref="BO509" si="655">+BF509</f>
        <v>#DIV/0!</v>
      </c>
      <c r="BP509" s="67" t="e">
        <f>+BI509</f>
        <v>#DIV/0!</v>
      </c>
      <c r="BQ509" s="68" t="e">
        <f t="shared" ref="BQ509" si="656">+BL509</f>
        <v>#DIV/0!</v>
      </c>
    </row>
    <row r="510" spans="1:69" ht="18" x14ac:dyDescent="0.2">
      <c r="A510" s="241"/>
      <c r="B510" s="17" t="s">
        <v>2</v>
      </c>
      <c r="C510" s="29"/>
      <c r="D510" s="75"/>
      <c r="E510" s="76"/>
      <c r="F510" s="169"/>
      <c r="G510" s="183"/>
      <c r="H510" s="45"/>
      <c r="I510" s="75"/>
      <c r="J510" s="76"/>
      <c r="K510" s="169"/>
      <c r="L510" s="183"/>
      <c r="M510" s="45"/>
      <c r="N510" s="42"/>
      <c r="O510" s="42"/>
      <c r="P510" s="42"/>
      <c r="Q510" s="42"/>
      <c r="R510" s="45"/>
      <c r="S510" s="42"/>
      <c r="T510" s="42"/>
      <c r="U510" s="42"/>
      <c r="V510" s="42"/>
      <c r="W510" s="45"/>
      <c r="X510" s="42"/>
      <c r="Y510" s="42"/>
      <c r="Z510" s="42"/>
      <c r="AA510" s="42"/>
      <c r="AB510" s="45"/>
      <c r="AC510" s="42"/>
      <c r="AD510" s="42"/>
      <c r="AE510" s="42"/>
      <c r="AF510" s="42"/>
      <c r="AG510" s="45"/>
      <c r="AH510" s="42"/>
      <c r="AI510" s="42"/>
      <c r="AJ510" s="42"/>
      <c r="AK510" s="42"/>
      <c r="AL510" s="45"/>
      <c r="AM510" s="159"/>
      <c r="AN510" s="159"/>
      <c r="AO510" s="159"/>
      <c r="AP510" s="159"/>
      <c r="AQ510" s="45"/>
      <c r="AR510" s="42"/>
      <c r="AS510" s="42"/>
      <c r="AT510" s="42"/>
      <c r="AU510" s="42"/>
      <c r="AV510" s="45"/>
      <c r="AW510" s="159"/>
      <c r="AX510" s="159"/>
      <c r="AY510" s="159"/>
      <c r="BA510" s="42">
        <f t="shared" ref="BA510:BA528" si="657">MIN(D510,I510,N510,S510,X510,AC510,AH510,AM510,AR510)</f>
        <v>0</v>
      </c>
      <c r="BB510" s="42">
        <f t="shared" ref="BB510:BB528" si="658">MAX(D510,I510,N510,S510,X510,AC510,AH510,AM510,AR510)</f>
        <v>0</v>
      </c>
      <c r="BC510" s="42" t="e">
        <f t="shared" ref="BC510:BC528" si="659">AVERAGE(D510,I510,N510,S510,X510,AC510,AH510,AM510,AR510)</f>
        <v>#DIV/0!</v>
      </c>
      <c r="BD510" s="48">
        <f t="shared" ref="BD510:BD528" si="660">MIN(E510,J510,O510,T510,Y510,AD510,AI510,AN510,AS510,AW510)</f>
        <v>0</v>
      </c>
      <c r="BE510" s="48">
        <f t="shared" ref="BE510:BE528" si="661">MAX(E510,J510,O510,T510,Y510,AD510,AI510,AN510,AS510,AW510)</f>
        <v>0</v>
      </c>
      <c r="BF510" s="48" t="e">
        <f t="shared" ref="BF510:BF528" si="662">AVERAGE(E510,J510,O510,T510,Y510,AD510,AI510,AN510,AS510,AW510)</f>
        <v>#DIV/0!</v>
      </c>
      <c r="BG510" s="50">
        <f t="shared" ref="BG510:BG528" si="663">MIN(F510,K510,P510,U510,Z510,AE510,AJ510,AO510,AT510,AX510)</f>
        <v>0</v>
      </c>
      <c r="BH510" s="50">
        <f t="shared" ref="BH510:BH528" si="664">MAX(F510,K510,P510,U510,Z510,AE510,AJ510,AO510,AT510,AX510)</f>
        <v>0</v>
      </c>
      <c r="BI510" s="50" t="e">
        <f t="shared" si="653"/>
        <v>#DIV/0!</v>
      </c>
      <c r="BJ510" s="52">
        <f t="shared" ref="BJ510:BJ528" si="665">MIN(G510,L510,Q510,V510,AA510,AF510,AK510,AP510,AU510,AY510)</f>
        <v>0</v>
      </c>
      <c r="BK510" s="52">
        <f t="shared" ref="BK510:BK528" si="666">MAX(G510,L510,Q510,V510,AA510,AF510,AK510,AP510,AU510,AY510)</f>
        <v>0</v>
      </c>
      <c r="BL510" s="52" t="e">
        <f t="shared" si="654"/>
        <v>#DIV/0!</v>
      </c>
      <c r="BN510" s="65" t="e">
        <f>+BC510</f>
        <v>#DIV/0!</v>
      </c>
      <c r="BO510" s="66" t="e">
        <f>+BF510</f>
        <v>#DIV/0!</v>
      </c>
      <c r="BP510" s="67" t="e">
        <f>+BI510</f>
        <v>#DIV/0!</v>
      </c>
      <c r="BQ510" s="68" t="e">
        <f>+BL510</f>
        <v>#DIV/0!</v>
      </c>
    </row>
    <row r="511" spans="1:69" ht="18" x14ac:dyDescent="0.2">
      <c r="A511" s="230"/>
      <c r="B511" s="17" t="s">
        <v>3</v>
      </c>
      <c r="C511" s="29"/>
      <c r="D511" s="75"/>
      <c r="E511" s="76"/>
      <c r="F511" s="169"/>
      <c r="G511" s="183"/>
      <c r="H511" s="45"/>
      <c r="I511" s="75"/>
      <c r="J511" s="76"/>
      <c r="K511" s="169"/>
      <c r="L511" s="183"/>
      <c r="M511" s="45"/>
      <c r="N511" s="42"/>
      <c r="O511" s="42"/>
      <c r="P511" s="42"/>
      <c r="Q511" s="42"/>
      <c r="R511" s="45"/>
      <c r="S511" s="42"/>
      <c r="T511" s="42"/>
      <c r="U511" s="42"/>
      <c r="V511" s="42"/>
      <c r="W511" s="45"/>
      <c r="X511" s="42"/>
      <c r="Y511" s="42"/>
      <c r="Z511" s="42"/>
      <c r="AA511" s="42"/>
      <c r="AB511" s="45"/>
      <c r="AC511" s="42"/>
      <c r="AD511" s="42"/>
      <c r="AE511" s="42"/>
      <c r="AF511" s="42"/>
      <c r="AG511" s="45"/>
      <c r="AH511" s="42"/>
      <c r="AI511" s="42"/>
      <c r="AJ511" s="42"/>
      <c r="AK511" s="42"/>
      <c r="AL511" s="45"/>
      <c r="AM511" s="159"/>
      <c r="AN511" s="159"/>
      <c r="AO511" s="159"/>
      <c r="AP511" s="159"/>
      <c r="AQ511" s="45"/>
      <c r="AR511" s="42"/>
      <c r="AS511" s="42"/>
      <c r="AT511" s="42"/>
      <c r="AU511" s="42"/>
      <c r="AV511" s="45"/>
      <c r="AW511" s="159"/>
      <c r="AX511" s="159"/>
      <c r="AY511" s="159"/>
      <c r="BA511" s="42">
        <f t="shared" si="657"/>
        <v>0</v>
      </c>
      <c r="BB511" s="42">
        <f t="shared" si="658"/>
        <v>0</v>
      </c>
      <c r="BC511" s="42" t="e">
        <f t="shared" si="659"/>
        <v>#DIV/0!</v>
      </c>
      <c r="BD511" s="48">
        <f t="shared" si="660"/>
        <v>0</v>
      </c>
      <c r="BE511" s="48">
        <f t="shared" si="661"/>
        <v>0</v>
      </c>
      <c r="BF511" s="48" t="e">
        <f t="shared" si="662"/>
        <v>#DIV/0!</v>
      </c>
      <c r="BG511" s="50">
        <f t="shared" si="663"/>
        <v>0</v>
      </c>
      <c r="BH511" s="50">
        <f t="shared" si="664"/>
        <v>0</v>
      </c>
      <c r="BI511" s="50" t="e">
        <f t="shared" si="653"/>
        <v>#DIV/0!</v>
      </c>
      <c r="BJ511" s="52">
        <f t="shared" si="665"/>
        <v>0</v>
      </c>
      <c r="BK511" s="52">
        <f t="shared" si="666"/>
        <v>0</v>
      </c>
      <c r="BL511" s="52" t="e">
        <f t="shared" si="654"/>
        <v>#DIV/0!</v>
      </c>
      <c r="BN511" s="65" t="e">
        <f t="shared" ref="BN511:BN528" si="667">+BC511</f>
        <v>#DIV/0!</v>
      </c>
      <c r="BO511" s="66" t="e">
        <f t="shared" ref="BO511:BO528" si="668">+BF511</f>
        <v>#DIV/0!</v>
      </c>
      <c r="BP511" s="67" t="e">
        <f>+BI511</f>
        <v>#DIV/0!</v>
      </c>
      <c r="BQ511" s="68" t="e">
        <f t="shared" ref="BQ511" si="669">+BL511</f>
        <v>#DIV/0!</v>
      </c>
    </row>
    <row r="512" spans="1:69" ht="18" x14ac:dyDescent="0.2">
      <c r="A512" s="228" t="s">
        <v>4</v>
      </c>
      <c r="B512" s="17" t="s">
        <v>5</v>
      </c>
      <c r="C512" s="29"/>
      <c r="D512" s="106"/>
      <c r="E512" s="88"/>
      <c r="F512" s="171"/>
      <c r="G512" s="186"/>
      <c r="H512" s="45"/>
      <c r="I512" s="106"/>
      <c r="J512" s="88"/>
      <c r="K512" s="171"/>
      <c r="L512" s="186"/>
      <c r="M512" s="45"/>
      <c r="N512" s="42"/>
      <c r="O512" s="42"/>
      <c r="P512" s="42"/>
      <c r="Q512" s="42"/>
      <c r="R512" s="45"/>
      <c r="S512" s="42"/>
      <c r="T512" s="42"/>
      <c r="U512" s="42"/>
      <c r="V512" s="42"/>
      <c r="W512" s="45"/>
      <c r="X512" s="42"/>
      <c r="Y512" s="42"/>
      <c r="Z512" s="42"/>
      <c r="AA512" s="42"/>
      <c r="AB512" s="45"/>
      <c r="AC512" s="42"/>
      <c r="AD512" s="42"/>
      <c r="AE512" s="42"/>
      <c r="AF512" s="42"/>
      <c r="AG512" s="45"/>
      <c r="AH512" s="42"/>
      <c r="AI512" s="42"/>
      <c r="AJ512" s="42"/>
      <c r="AK512" s="42"/>
      <c r="AL512" s="45"/>
      <c r="AM512" s="159"/>
      <c r="AN512" s="159"/>
      <c r="AO512" s="159"/>
      <c r="AP512" s="159"/>
      <c r="AQ512" s="45"/>
      <c r="AR512" s="42"/>
      <c r="AS512" s="42"/>
      <c r="AT512" s="42"/>
      <c r="AU512" s="42"/>
      <c r="AV512" s="45"/>
      <c r="AW512" s="159"/>
      <c r="AX512" s="159"/>
      <c r="AY512" s="159"/>
      <c r="BA512" s="42">
        <f t="shared" si="657"/>
        <v>0</v>
      </c>
      <c r="BB512" s="42">
        <f t="shared" si="658"/>
        <v>0</v>
      </c>
      <c r="BC512" s="42" t="e">
        <f t="shared" si="659"/>
        <v>#DIV/0!</v>
      </c>
      <c r="BD512" s="48">
        <f t="shared" si="660"/>
        <v>0</v>
      </c>
      <c r="BE512" s="48">
        <f t="shared" si="661"/>
        <v>0</v>
      </c>
      <c r="BF512" s="48" t="e">
        <f t="shared" si="662"/>
        <v>#DIV/0!</v>
      </c>
      <c r="BG512" s="50">
        <f t="shared" si="663"/>
        <v>0</v>
      </c>
      <c r="BH512" s="50">
        <f t="shared" si="664"/>
        <v>0</v>
      </c>
      <c r="BI512" s="50" t="e">
        <f t="shared" si="653"/>
        <v>#DIV/0!</v>
      </c>
      <c r="BJ512" s="52">
        <f t="shared" si="665"/>
        <v>0</v>
      </c>
      <c r="BK512" s="52">
        <f t="shared" si="666"/>
        <v>0</v>
      </c>
      <c r="BL512" s="52" t="e">
        <f t="shared" si="654"/>
        <v>#DIV/0!</v>
      </c>
      <c r="BN512" s="65" t="e">
        <f t="shared" si="667"/>
        <v>#DIV/0!</v>
      </c>
      <c r="BO512" s="66" t="e">
        <f t="shared" si="668"/>
        <v>#DIV/0!</v>
      </c>
      <c r="BP512" s="67" t="e">
        <f t="shared" ref="BP512" si="670">+BI512</f>
        <v>#DIV/0!</v>
      </c>
      <c r="BQ512" s="68" t="e">
        <f>+BL512</f>
        <v>#DIV/0!</v>
      </c>
    </row>
    <row r="513" spans="1:69" ht="18" x14ac:dyDescent="0.2">
      <c r="A513" s="228"/>
      <c r="B513" s="17" t="s">
        <v>6</v>
      </c>
      <c r="C513" s="29"/>
      <c r="D513" s="106"/>
      <c r="E513" s="88"/>
      <c r="F513" s="171"/>
      <c r="G513" s="186"/>
      <c r="H513" s="45"/>
      <c r="I513" s="106"/>
      <c r="J513" s="88"/>
      <c r="K513" s="171"/>
      <c r="L513" s="186"/>
      <c r="M513" s="45"/>
      <c r="N513" s="42"/>
      <c r="O513" s="42"/>
      <c r="P513" s="42"/>
      <c r="Q513" s="42"/>
      <c r="R513" s="45"/>
      <c r="S513" s="42"/>
      <c r="T513" s="42"/>
      <c r="U513" s="42"/>
      <c r="V513" s="42"/>
      <c r="W513" s="45"/>
      <c r="X513" s="42"/>
      <c r="Y513" s="42"/>
      <c r="Z513" s="42"/>
      <c r="AA513" s="42"/>
      <c r="AB513" s="45"/>
      <c r="AC513" s="42"/>
      <c r="AD513" s="42"/>
      <c r="AE513" s="42"/>
      <c r="AF513" s="42"/>
      <c r="AG513" s="45"/>
      <c r="AH513" s="42"/>
      <c r="AI513" s="42"/>
      <c r="AJ513" s="42"/>
      <c r="AK513" s="42"/>
      <c r="AL513" s="45"/>
      <c r="AM513" s="159"/>
      <c r="AN513" s="159"/>
      <c r="AO513" s="159"/>
      <c r="AP513" s="159"/>
      <c r="AQ513" s="45"/>
      <c r="AR513" s="42"/>
      <c r="AS513" s="42"/>
      <c r="AT513" s="42"/>
      <c r="AU513" s="42"/>
      <c r="AV513" s="45"/>
      <c r="AW513" s="159"/>
      <c r="AX513" s="159"/>
      <c r="AY513" s="159"/>
      <c r="BA513" s="42">
        <f t="shared" si="657"/>
        <v>0</v>
      </c>
      <c r="BB513" s="42">
        <f t="shared" si="658"/>
        <v>0</v>
      </c>
      <c r="BC513" s="42" t="e">
        <f t="shared" si="659"/>
        <v>#DIV/0!</v>
      </c>
      <c r="BD513" s="48">
        <f t="shared" si="660"/>
        <v>0</v>
      </c>
      <c r="BE513" s="48">
        <f t="shared" si="661"/>
        <v>0</v>
      </c>
      <c r="BF513" s="48" t="e">
        <f t="shared" si="662"/>
        <v>#DIV/0!</v>
      </c>
      <c r="BG513" s="50">
        <f t="shared" si="663"/>
        <v>0</v>
      </c>
      <c r="BH513" s="50">
        <f t="shared" si="664"/>
        <v>0</v>
      </c>
      <c r="BI513" s="50" t="e">
        <f t="shared" si="653"/>
        <v>#DIV/0!</v>
      </c>
      <c r="BJ513" s="52">
        <f t="shared" si="665"/>
        <v>0</v>
      </c>
      <c r="BK513" s="52">
        <f t="shared" si="666"/>
        <v>0</v>
      </c>
      <c r="BL513" s="52" t="e">
        <f t="shared" si="654"/>
        <v>#DIV/0!</v>
      </c>
      <c r="BN513" s="65" t="e">
        <f t="shared" si="667"/>
        <v>#DIV/0!</v>
      </c>
      <c r="BO513" s="66" t="e">
        <f t="shared" si="668"/>
        <v>#DIV/0!</v>
      </c>
      <c r="BP513" s="67" t="e">
        <f>+BI513</f>
        <v>#DIV/0!</v>
      </c>
      <c r="BQ513" s="68" t="e">
        <f>+BL513</f>
        <v>#DIV/0!</v>
      </c>
    </row>
    <row r="514" spans="1:69" ht="18" x14ac:dyDescent="0.2">
      <c r="A514" s="1" t="s">
        <v>7</v>
      </c>
      <c r="B514" s="17" t="s">
        <v>8</v>
      </c>
      <c r="C514" s="29"/>
      <c r="D514" s="106"/>
      <c r="E514" s="88"/>
      <c r="F514" s="171"/>
      <c r="G514" s="186"/>
      <c r="H514" s="45"/>
      <c r="I514" s="106"/>
      <c r="J514" s="88"/>
      <c r="K514" s="171"/>
      <c r="L514" s="186"/>
      <c r="M514" s="45"/>
      <c r="N514" s="42"/>
      <c r="O514" s="42"/>
      <c r="P514" s="42"/>
      <c r="Q514" s="42"/>
      <c r="R514" s="45"/>
      <c r="S514" s="42"/>
      <c r="T514" s="42"/>
      <c r="U514" s="42"/>
      <c r="V514" s="42"/>
      <c r="W514" s="45"/>
      <c r="X514" s="42"/>
      <c r="Y514" s="42"/>
      <c r="Z514" s="42"/>
      <c r="AA514" s="42"/>
      <c r="AB514" s="45"/>
      <c r="AC514" s="42"/>
      <c r="AD514" s="42"/>
      <c r="AE514" s="42"/>
      <c r="AF514" s="42"/>
      <c r="AG514" s="45"/>
      <c r="AH514" s="42"/>
      <c r="AI514" s="42"/>
      <c r="AJ514" s="42"/>
      <c r="AK514" s="42"/>
      <c r="AL514" s="45"/>
      <c r="AM514" s="159"/>
      <c r="AN514" s="159"/>
      <c r="AO514" s="159"/>
      <c r="AP514" s="159"/>
      <c r="AQ514" s="45"/>
      <c r="AR514" s="42"/>
      <c r="AS514" s="42"/>
      <c r="AT514" s="42"/>
      <c r="AU514" s="42"/>
      <c r="AV514" s="45"/>
      <c r="AW514" s="159"/>
      <c r="AX514" s="159"/>
      <c r="AY514" s="159"/>
      <c r="BA514" s="42">
        <f t="shared" si="657"/>
        <v>0</v>
      </c>
      <c r="BB514" s="42">
        <f t="shared" si="658"/>
        <v>0</v>
      </c>
      <c r="BC514" s="42" t="e">
        <f t="shared" si="659"/>
        <v>#DIV/0!</v>
      </c>
      <c r="BD514" s="48">
        <f t="shared" si="660"/>
        <v>0</v>
      </c>
      <c r="BE514" s="48">
        <f t="shared" si="661"/>
        <v>0</v>
      </c>
      <c r="BF514" s="48" t="e">
        <f t="shared" si="662"/>
        <v>#DIV/0!</v>
      </c>
      <c r="BG514" s="50">
        <f t="shared" si="663"/>
        <v>0</v>
      </c>
      <c r="BH514" s="50">
        <f t="shared" si="664"/>
        <v>0</v>
      </c>
      <c r="BI514" s="50" t="e">
        <f t="shared" si="653"/>
        <v>#DIV/0!</v>
      </c>
      <c r="BJ514" s="52">
        <f t="shared" si="665"/>
        <v>0</v>
      </c>
      <c r="BK514" s="52">
        <f t="shared" si="666"/>
        <v>0</v>
      </c>
      <c r="BL514" s="52" t="e">
        <f t="shared" si="654"/>
        <v>#DIV/0!</v>
      </c>
      <c r="BN514" s="65" t="e">
        <f t="shared" si="667"/>
        <v>#DIV/0!</v>
      </c>
      <c r="BO514" s="66" t="e">
        <f t="shared" si="668"/>
        <v>#DIV/0!</v>
      </c>
      <c r="BP514" s="67" t="e">
        <f t="shared" ref="BP514:BP518" si="671">+BI514</f>
        <v>#DIV/0!</v>
      </c>
      <c r="BQ514" s="68" t="e">
        <f t="shared" ref="BQ514:BQ528" si="672">+BL514</f>
        <v>#DIV/0!</v>
      </c>
    </row>
    <row r="515" spans="1:69" ht="18" x14ac:dyDescent="0.2">
      <c r="A515" s="229" t="s">
        <v>66</v>
      </c>
      <c r="B515" s="17" t="s">
        <v>9</v>
      </c>
      <c r="C515" s="29"/>
      <c r="D515" s="106"/>
      <c r="E515" s="88"/>
      <c r="F515" s="171"/>
      <c r="G515" s="186"/>
      <c r="H515" s="45"/>
      <c r="I515" s="106"/>
      <c r="J515" s="88"/>
      <c r="K515" s="171"/>
      <c r="L515" s="186"/>
      <c r="M515" s="45"/>
      <c r="N515" s="42"/>
      <c r="O515" s="42"/>
      <c r="P515" s="42"/>
      <c r="Q515" s="42"/>
      <c r="R515" s="45"/>
      <c r="S515" s="42"/>
      <c r="T515" s="42"/>
      <c r="U515" s="42"/>
      <c r="V515" s="42"/>
      <c r="W515" s="45"/>
      <c r="X515" s="42"/>
      <c r="Y515" s="42"/>
      <c r="Z515" s="42"/>
      <c r="AA515" s="42"/>
      <c r="AB515" s="45"/>
      <c r="AC515" s="42"/>
      <c r="AD515" s="42"/>
      <c r="AE515" s="42"/>
      <c r="AF515" s="42"/>
      <c r="AG515" s="45"/>
      <c r="AH515" s="42"/>
      <c r="AI515" s="42"/>
      <c r="AJ515" s="42"/>
      <c r="AK515" s="42"/>
      <c r="AL515" s="45"/>
      <c r="AM515" s="159"/>
      <c r="AN515" s="159"/>
      <c r="AO515" s="159"/>
      <c r="AP515" s="159"/>
      <c r="AQ515" s="45"/>
      <c r="AR515" s="42"/>
      <c r="AS515" s="42"/>
      <c r="AT515" s="42"/>
      <c r="AU515" s="42"/>
      <c r="AV515" s="45"/>
      <c r="AW515" s="159"/>
      <c r="AX515" s="159"/>
      <c r="AY515" s="159"/>
      <c r="BA515" s="42">
        <f t="shared" si="657"/>
        <v>0</v>
      </c>
      <c r="BB515" s="42">
        <f t="shared" si="658"/>
        <v>0</v>
      </c>
      <c r="BC515" s="42" t="e">
        <f t="shared" si="659"/>
        <v>#DIV/0!</v>
      </c>
      <c r="BD515" s="48">
        <f t="shared" si="660"/>
        <v>0</v>
      </c>
      <c r="BE515" s="48">
        <f t="shared" si="661"/>
        <v>0</v>
      </c>
      <c r="BF515" s="48" t="e">
        <f t="shared" si="662"/>
        <v>#DIV/0!</v>
      </c>
      <c r="BG515" s="50">
        <f t="shared" si="663"/>
        <v>0</v>
      </c>
      <c r="BH515" s="50">
        <f t="shared" si="664"/>
        <v>0</v>
      </c>
      <c r="BI515" s="50" t="e">
        <f t="shared" si="653"/>
        <v>#DIV/0!</v>
      </c>
      <c r="BJ515" s="52">
        <f t="shared" si="665"/>
        <v>0</v>
      </c>
      <c r="BK515" s="52">
        <f t="shared" si="666"/>
        <v>0</v>
      </c>
      <c r="BL515" s="52" t="e">
        <f t="shared" si="654"/>
        <v>#DIV/0!</v>
      </c>
      <c r="BN515" s="65" t="e">
        <f t="shared" si="667"/>
        <v>#DIV/0!</v>
      </c>
      <c r="BO515" s="66" t="e">
        <f t="shared" si="668"/>
        <v>#DIV/0!</v>
      </c>
      <c r="BP515" s="67" t="e">
        <f t="shared" si="671"/>
        <v>#DIV/0!</v>
      </c>
      <c r="BQ515" s="68" t="e">
        <f t="shared" si="672"/>
        <v>#DIV/0!</v>
      </c>
    </row>
    <row r="516" spans="1:69" ht="18" x14ac:dyDescent="0.2">
      <c r="A516" s="230"/>
      <c r="B516" s="17" t="s">
        <v>10</v>
      </c>
      <c r="C516" s="29"/>
      <c r="D516" s="106"/>
      <c r="E516" s="88"/>
      <c r="F516" s="171"/>
      <c r="G516" s="186"/>
      <c r="H516" s="45"/>
      <c r="I516" s="106"/>
      <c r="J516" s="88"/>
      <c r="K516" s="171"/>
      <c r="L516" s="186"/>
      <c r="M516" s="45"/>
      <c r="N516" s="42"/>
      <c r="O516" s="42"/>
      <c r="P516" s="42"/>
      <c r="Q516" s="42"/>
      <c r="R516" s="45"/>
      <c r="S516" s="42"/>
      <c r="T516" s="42"/>
      <c r="U516" s="42"/>
      <c r="V516" s="42"/>
      <c r="W516" s="45"/>
      <c r="X516" s="42"/>
      <c r="Y516" s="42"/>
      <c r="Z516" s="42"/>
      <c r="AA516" s="42"/>
      <c r="AB516" s="45"/>
      <c r="AC516" s="42"/>
      <c r="AD516" s="42"/>
      <c r="AE516" s="42"/>
      <c r="AF516" s="42"/>
      <c r="AG516" s="45"/>
      <c r="AH516" s="42"/>
      <c r="AI516" s="42"/>
      <c r="AJ516" s="42"/>
      <c r="AK516" s="42"/>
      <c r="AL516" s="45"/>
      <c r="AM516" s="159"/>
      <c r="AN516" s="159"/>
      <c r="AO516" s="159"/>
      <c r="AP516" s="159"/>
      <c r="AQ516" s="45"/>
      <c r="AR516" s="42"/>
      <c r="AS516" s="42"/>
      <c r="AT516" s="42"/>
      <c r="AU516" s="42"/>
      <c r="AV516" s="45"/>
      <c r="AW516" s="159"/>
      <c r="AX516" s="159"/>
      <c r="AY516" s="159"/>
      <c r="BA516" s="42">
        <f t="shared" si="657"/>
        <v>0</v>
      </c>
      <c r="BB516" s="42">
        <f t="shared" si="658"/>
        <v>0</v>
      </c>
      <c r="BC516" s="42" t="e">
        <f t="shared" si="659"/>
        <v>#DIV/0!</v>
      </c>
      <c r="BD516" s="48">
        <f t="shared" si="660"/>
        <v>0</v>
      </c>
      <c r="BE516" s="48">
        <f t="shared" si="661"/>
        <v>0</v>
      </c>
      <c r="BF516" s="48" t="e">
        <f t="shared" si="662"/>
        <v>#DIV/0!</v>
      </c>
      <c r="BG516" s="50">
        <f t="shared" si="663"/>
        <v>0</v>
      </c>
      <c r="BH516" s="50">
        <f t="shared" si="664"/>
        <v>0</v>
      </c>
      <c r="BI516" s="50" t="e">
        <f t="shared" si="653"/>
        <v>#DIV/0!</v>
      </c>
      <c r="BJ516" s="52">
        <f t="shared" si="665"/>
        <v>0</v>
      </c>
      <c r="BK516" s="52">
        <f t="shared" si="666"/>
        <v>0</v>
      </c>
      <c r="BL516" s="52" t="e">
        <f t="shared" si="654"/>
        <v>#DIV/0!</v>
      </c>
      <c r="BN516" s="65" t="e">
        <f t="shared" si="667"/>
        <v>#DIV/0!</v>
      </c>
      <c r="BO516" s="66" t="e">
        <f t="shared" si="668"/>
        <v>#DIV/0!</v>
      </c>
      <c r="BP516" s="67" t="e">
        <f t="shared" si="671"/>
        <v>#DIV/0!</v>
      </c>
      <c r="BQ516" s="68" t="e">
        <f t="shared" si="672"/>
        <v>#DIV/0!</v>
      </c>
    </row>
    <row r="517" spans="1:69" ht="18" x14ac:dyDescent="0.2">
      <c r="A517" s="229" t="s">
        <v>11</v>
      </c>
      <c r="B517" s="17" t="s">
        <v>12</v>
      </c>
      <c r="C517" s="29"/>
      <c r="D517" s="106"/>
      <c r="E517" s="88"/>
      <c r="F517" s="171"/>
      <c r="G517" s="186"/>
      <c r="H517" s="45"/>
      <c r="I517" s="106"/>
      <c r="J517" s="88"/>
      <c r="K517" s="171"/>
      <c r="L517" s="186"/>
      <c r="M517" s="45"/>
      <c r="N517" s="42"/>
      <c r="O517" s="42"/>
      <c r="P517" s="42"/>
      <c r="Q517" s="42"/>
      <c r="R517" s="45"/>
      <c r="S517" s="42"/>
      <c r="T517" s="42"/>
      <c r="U517" s="42"/>
      <c r="V517" s="42"/>
      <c r="W517" s="45"/>
      <c r="X517" s="42"/>
      <c r="Y517" s="42"/>
      <c r="Z517" s="42"/>
      <c r="AA517" s="42"/>
      <c r="AB517" s="45"/>
      <c r="AC517" s="42"/>
      <c r="AD517" s="42"/>
      <c r="AE517" s="42"/>
      <c r="AF517" s="42"/>
      <c r="AG517" s="45"/>
      <c r="AH517" s="42"/>
      <c r="AI517" s="42"/>
      <c r="AJ517" s="42"/>
      <c r="AK517" s="42"/>
      <c r="AL517" s="45"/>
      <c r="AM517" s="159"/>
      <c r="AN517" s="159"/>
      <c r="AO517" s="159"/>
      <c r="AP517" s="159"/>
      <c r="AQ517" s="45"/>
      <c r="AR517" s="42"/>
      <c r="AS517" s="42"/>
      <c r="AT517" s="42"/>
      <c r="AU517" s="42"/>
      <c r="AV517" s="45"/>
      <c r="AW517" s="159"/>
      <c r="AX517" s="159"/>
      <c r="AY517" s="159"/>
      <c r="BA517" s="42">
        <f t="shared" si="657"/>
        <v>0</v>
      </c>
      <c r="BB517" s="42">
        <f t="shared" si="658"/>
        <v>0</v>
      </c>
      <c r="BC517" s="42" t="e">
        <f t="shared" si="659"/>
        <v>#DIV/0!</v>
      </c>
      <c r="BD517" s="48">
        <f t="shared" si="660"/>
        <v>0</v>
      </c>
      <c r="BE517" s="48">
        <f t="shared" si="661"/>
        <v>0</v>
      </c>
      <c r="BF517" s="48" t="e">
        <f t="shared" si="662"/>
        <v>#DIV/0!</v>
      </c>
      <c r="BG517" s="50">
        <f t="shared" si="663"/>
        <v>0</v>
      </c>
      <c r="BH517" s="50">
        <f t="shared" si="664"/>
        <v>0</v>
      </c>
      <c r="BI517" s="50" t="e">
        <f t="shared" si="653"/>
        <v>#DIV/0!</v>
      </c>
      <c r="BJ517" s="52">
        <f t="shared" si="665"/>
        <v>0</v>
      </c>
      <c r="BK517" s="52">
        <f t="shared" si="666"/>
        <v>0</v>
      </c>
      <c r="BL517" s="52" t="e">
        <f t="shared" si="654"/>
        <v>#DIV/0!</v>
      </c>
      <c r="BN517" s="65" t="e">
        <f t="shared" si="667"/>
        <v>#DIV/0!</v>
      </c>
      <c r="BO517" s="66" t="e">
        <f t="shared" si="668"/>
        <v>#DIV/0!</v>
      </c>
      <c r="BP517" s="67" t="e">
        <f t="shared" si="671"/>
        <v>#DIV/0!</v>
      </c>
      <c r="BQ517" s="68" t="e">
        <f t="shared" si="672"/>
        <v>#DIV/0!</v>
      </c>
    </row>
    <row r="518" spans="1:69" ht="18" x14ac:dyDescent="0.2">
      <c r="A518" s="230"/>
      <c r="B518" s="17" t="s">
        <v>14</v>
      </c>
      <c r="C518" s="29"/>
      <c r="D518" s="106"/>
      <c r="E518" s="88"/>
      <c r="F518" s="171"/>
      <c r="G518" s="186"/>
      <c r="H518" s="45"/>
      <c r="I518" s="106"/>
      <c r="J518" s="88"/>
      <c r="K518" s="171"/>
      <c r="L518" s="186"/>
      <c r="M518" s="45"/>
      <c r="N518" s="42"/>
      <c r="O518" s="42"/>
      <c r="P518" s="42"/>
      <c r="Q518" s="42"/>
      <c r="R518" s="45"/>
      <c r="S518" s="42"/>
      <c r="T518" s="42"/>
      <c r="U518" s="42"/>
      <c r="V518" s="42"/>
      <c r="W518" s="45"/>
      <c r="X518" s="42"/>
      <c r="Y518" s="42"/>
      <c r="Z518" s="42"/>
      <c r="AA518" s="42"/>
      <c r="AB518" s="45"/>
      <c r="AC518" s="42"/>
      <c r="AD518" s="42"/>
      <c r="AE518" s="42"/>
      <c r="AF518" s="42"/>
      <c r="AG518" s="45"/>
      <c r="AH518" s="42"/>
      <c r="AI518" s="42"/>
      <c r="AJ518" s="42"/>
      <c r="AK518" s="42"/>
      <c r="AL518" s="45"/>
      <c r="AM518" s="159"/>
      <c r="AN518" s="159"/>
      <c r="AO518" s="159"/>
      <c r="AP518" s="159"/>
      <c r="AQ518" s="45"/>
      <c r="AR518" s="42"/>
      <c r="AS518" s="42"/>
      <c r="AT518" s="42"/>
      <c r="AU518" s="42"/>
      <c r="AV518" s="45"/>
      <c r="AW518" s="159"/>
      <c r="AX518" s="159"/>
      <c r="AY518" s="159"/>
      <c r="BA518" s="42">
        <f t="shared" si="657"/>
        <v>0</v>
      </c>
      <c r="BB518" s="42">
        <f t="shared" si="658"/>
        <v>0</v>
      </c>
      <c r="BC518" s="42" t="e">
        <f t="shared" si="659"/>
        <v>#DIV/0!</v>
      </c>
      <c r="BD518" s="48">
        <f t="shared" si="660"/>
        <v>0</v>
      </c>
      <c r="BE518" s="48">
        <f t="shared" si="661"/>
        <v>0</v>
      </c>
      <c r="BF518" s="48" t="e">
        <f t="shared" si="662"/>
        <v>#DIV/0!</v>
      </c>
      <c r="BG518" s="50">
        <f t="shared" si="663"/>
        <v>0</v>
      </c>
      <c r="BH518" s="50">
        <f t="shared" si="664"/>
        <v>0</v>
      </c>
      <c r="BI518" s="50" t="e">
        <f t="shared" si="653"/>
        <v>#DIV/0!</v>
      </c>
      <c r="BJ518" s="52">
        <f t="shared" si="665"/>
        <v>0</v>
      </c>
      <c r="BK518" s="52">
        <f t="shared" si="666"/>
        <v>0</v>
      </c>
      <c r="BL518" s="52" t="e">
        <f t="shared" si="654"/>
        <v>#DIV/0!</v>
      </c>
      <c r="BN518" s="65" t="e">
        <f t="shared" si="667"/>
        <v>#DIV/0!</v>
      </c>
      <c r="BO518" s="66" t="e">
        <f t="shared" si="668"/>
        <v>#DIV/0!</v>
      </c>
      <c r="BP518" s="67" t="e">
        <f t="shared" si="671"/>
        <v>#DIV/0!</v>
      </c>
      <c r="BQ518" s="68" t="e">
        <f t="shared" si="672"/>
        <v>#DIV/0!</v>
      </c>
    </row>
    <row r="519" spans="1:69" ht="18" x14ac:dyDescent="0.2">
      <c r="A519" s="2" t="s">
        <v>13</v>
      </c>
      <c r="B519" s="17" t="s">
        <v>15</v>
      </c>
      <c r="C519" s="29"/>
      <c r="D519" s="106"/>
      <c r="E519" s="88"/>
      <c r="F519" s="171"/>
      <c r="G519" s="186"/>
      <c r="H519" s="45"/>
      <c r="I519" s="106"/>
      <c r="J519" s="88"/>
      <c r="K519" s="171"/>
      <c r="L519" s="186"/>
      <c r="M519" s="45"/>
      <c r="N519" s="42"/>
      <c r="O519" s="42"/>
      <c r="P519" s="42"/>
      <c r="Q519" s="42"/>
      <c r="R519" s="45"/>
      <c r="S519" s="42"/>
      <c r="T519" s="42"/>
      <c r="U519" s="42"/>
      <c r="V519" s="42"/>
      <c r="W519" s="45"/>
      <c r="X519" s="42"/>
      <c r="Y519" s="42"/>
      <c r="Z519" s="42"/>
      <c r="AA519" s="42"/>
      <c r="AB519" s="45"/>
      <c r="AC519" s="42"/>
      <c r="AD519" s="42"/>
      <c r="AE519" s="42"/>
      <c r="AF519" s="42"/>
      <c r="AG519" s="45"/>
      <c r="AH519" s="42"/>
      <c r="AI519" s="42"/>
      <c r="AJ519" s="42"/>
      <c r="AK519" s="42"/>
      <c r="AL519" s="45"/>
      <c r="AM519" s="159"/>
      <c r="AN519" s="159"/>
      <c r="AO519" s="159"/>
      <c r="AP519" s="159"/>
      <c r="AQ519" s="45"/>
      <c r="AR519" s="42"/>
      <c r="AS519" s="42"/>
      <c r="AT519" s="42"/>
      <c r="AU519" s="42"/>
      <c r="AV519" s="45"/>
      <c r="AW519" s="159"/>
      <c r="AX519" s="159"/>
      <c r="AY519" s="159"/>
      <c r="BA519" s="42">
        <f t="shared" si="657"/>
        <v>0</v>
      </c>
      <c r="BB519" s="42">
        <f t="shared" si="658"/>
        <v>0</v>
      </c>
      <c r="BC519" s="42" t="e">
        <f t="shared" si="659"/>
        <v>#DIV/0!</v>
      </c>
      <c r="BD519" s="48">
        <f t="shared" si="660"/>
        <v>0</v>
      </c>
      <c r="BE519" s="48">
        <f t="shared" si="661"/>
        <v>0</v>
      </c>
      <c r="BF519" s="48" t="e">
        <f t="shared" si="662"/>
        <v>#DIV/0!</v>
      </c>
      <c r="BG519" s="50">
        <f t="shared" si="663"/>
        <v>0</v>
      </c>
      <c r="BH519" s="50">
        <f t="shared" si="664"/>
        <v>0</v>
      </c>
      <c r="BI519" s="50" t="e">
        <f t="shared" si="653"/>
        <v>#DIV/0!</v>
      </c>
      <c r="BJ519" s="52">
        <f t="shared" si="665"/>
        <v>0</v>
      </c>
      <c r="BK519" s="52">
        <f t="shared" si="666"/>
        <v>0</v>
      </c>
      <c r="BL519" s="52" t="e">
        <f t="shared" si="654"/>
        <v>#DIV/0!</v>
      </c>
      <c r="BN519" s="65" t="e">
        <f t="shared" si="667"/>
        <v>#DIV/0!</v>
      </c>
      <c r="BO519" s="66" t="e">
        <f t="shared" si="668"/>
        <v>#DIV/0!</v>
      </c>
      <c r="BP519" s="67" t="e">
        <f>+BI519</f>
        <v>#DIV/0!</v>
      </c>
      <c r="BQ519" s="68" t="e">
        <f t="shared" si="672"/>
        <v>#DIV/0!</v>
      </c>
    </row>
    <row r="520" spans="1:69" ht="18" x14ac:dyDescent="0.2">
      <c r="A520" s="1" t="s">
        <v>28</v>
      </c>
      <c r="B520" s="17" t="s">
        <v>16</v>
      </c>
      <c r="C520" s="29"/>
      <c r="D520" s="106"/>
      <c r="E520" s="88"/>
      <c r="F520" s="171"/>
      <c r="G520" s="186"/>
      <c r="H520" s="45"/>
      <c r="I520" s="106"/>
      <c r="J520" s="88"/>
      <c r="K520" s="171"/>
      <c r="L520" s="186"/>
      <c r="M520" s="45"/>
      <c r="N520" s="42"/>
      <c r="O520" s="42"/>
      <c r="P520" s="42"/>
      <c r="Q520" s="42"/>
      <c r="R520" s="45"/>
      <c r="S520" s="42"/>
      <c r="T520" s="42"/>
      <c r="U520" s="42"/>
      <c r="V520" s="42"/>
      <c r="W520" s="45"/>
      <c r="X520" s="42"/>
      <c r="Y520" s="42"/>
      <c r="Z520" s="42"/>
      <c r="AA520" s="42"/>
      <c r="AB520" s="45"/>
      <c r="AC520" s="42"/>
      <c r="AD520" s="42"/>
      <c r="AE520" s="42"/>
      <c r="AF520" s="42"/>
      <c r="AG520" s="45"/>
      <c r="AH520" s="42"/>
      <c r="AI520" s="42"/>
      <c r="AJ520" s="42"/>
      <c r="AK520" s="42"/>
      <c r="AL520" s="45"/>
      <c r="AM520" s="159"/>
      <c r="AN520" s="159"/>
      <c r="AO520" s="159"/>
      <c r="AP520" s="159"/>
      <c r="AQ520" s="45"/>
      <c r="AR520" s="42"/>
      <c r="AS520" s="42"/>
      <c r="AT520" s="42"/>
      <c r="AU520" s="42"/>
      <c r="AV520" s="45"/>
      <c r="AW520" s="159"/>
      <c r="AX520" s="159"/>
      <c r="AY520" s="159"/>
      <c r="BA520" s="42">
        <f t="shared" si="657"/>
        <v>0</v>
      </c>
      <c r="BB520" s="42">
        <f t="shared" si="658"/>
        <v>0</v>
      </c>
      <c r="BC520" s="42" t="e">
        <f t="shared" si="659"/>
        <v>#DIV/0!</v>
      </c>
      <c r="BD520" s="48">
        <f t="shared" si="660"/>
        <v>0</v>
      </c>
      <c r="BE520" s="48">
        <f t="shared" si="661"/>
        <v>0</v>
      </c>
      <c r="BF520" s="48" t="e">
        <f t="shared" si="662"/>
        <v>#DIV/0!</v>
      </c>
      <c r="BG520" s="50">
        <f t="shared" si="663"/>
        <v>0</v>
      </c>
      <c r="BH520" s="50">
        <f t="shared" si="664"/>
        <v>0</v>
      </c>
      <c r="BI520" s="50" t="e">
        <f t="shared" si="653"/>
        <v>#DIV/0!</v>
      </c>
      <c r="BJ520" s="52">
        <f t="shared" si="665"/>
        <v>0</v>
      </c>
      <c r="BK520" s="52">
        <f t="shared" si="666"/>
        <v>0</v>
      </c>
      <c r="BL520" s="52" t="e">
        <f t="shared" si="654"/>
        <v>#DIV/0!</v>
      </c>
      <c r="BN520" s="65" t="e">
        <f t="shared" si="667"/>
        <v>#DIV/0!</v>
      </c>
      <c r="BO520" s="66" t="e">
        <f t="shared" si="668"/>
        <v>#DIV/0!</v>
      </c>
      <c r="BP520" s="67" t="e">
        <f t="shared" ref="BP520:BP525" si="673">+BI520</f>
        <v>#DIV/0!</v>
      </c>
      <c r="BQ520" s="68" t="e">
        <f t="shared" si="672"/>
        <v>#DIV/0!</v>
      </c>
    </row>
    <row r="521" spans="1:69" ht="18" x14ac:dyDescent="0.2">
      <c r="A521" s="228" t="s">
        <v>17</v>
      </c>
      <c r="B521" s="17" t="s">
        <v>18</v>
      </c>
      <c r="C521" s="29"/>
      <c r="D521" s="106"/>
      <c r="E521" s="88"/>
      <c r="F521" s="171"/>
      <c r="G521" s="186"/>
      <c r="H521" s="45"/>
      <c r="I521" s="106"/>
      <c r="J521" s="88"/>
      <c r="K521" s="171"/>
      <c r="L521" s="186"/>
      <c r="M521" s="45"/>
      <c r="N521" s="42"/>
      <c r="O521" s="42"/>
      <c r="P521" s="42"/>
      <c r="Q521" s="42"/>
      <c r="R521" s="45"/>
      <c r="S521" s="42"/>
      <c r="T521" s="42"/>
      <c r="U521" s="42"/>
      <c r="V521" s="42"/>
      <c r="W521" s="45"/>
      <c r="X521" s="42"/>
      <c r="Y521" s="42"/>
      <c r="Z521" s="42"/>
      <c r="AA521" s="42"/>
      <c r="AB521" s="45"/>
      <c r="AC521" s="42"/>
      <c r="AD521" s="42"/>
      <c r="AE521" s="42"/>
      <c r="AF521" s="42"/>
      <c r="AG521" s="45"/>
      <c r="AH521" s="42"/>
      <c r="AI521" s="42"/>
      <c r="AJ521" s="42"/>
      <c r="AK521" s="42"/>
      <c r="AL521" s="45"/>
      <c r="AM521" s="159"/>
      <c r="AN521" s="159"/>
      <c r="AO521" s="159"/>
      <c r="AP521" s="159"/>
      <c r="AQ521" s="45"/>
      <c r="AR521" s="42"/>
      <c r="AS521" s="42"/>
      <c r="AT521" s="42"/>
      <c r="AU521" s="42"/>
      <c r="AV521" s="45"/>
      <c r="AW521" s="159"/>
      <c r="AX521" s="159"/>
      <c r="AY521" s="159"/>
      <c r="BA521" s="42">
        <f t="shared" si="657"/>
        <v>0</v>
      </c>
      <c r="BB521" s="42">
        <f t="shared" si="658"/>
        <v>0</v>
      </c>
      <c r="BC521" s="42" t="e">
        <f t="shared" si="659"/>
        <v>#DIV/0!</v>
      </c>
      <c r="BD521" s="48">
        <f t="shared" si="660"/>
        <v>0</v>
      </c>
      <c r="BE521" s="48">
        <f t="shared" si="661"/>
        <v>0</v>
      </c>
      <c r="BF521" s="48" t="e">
        <f t="shared" si="662"/>
        <v>#DIV/0!</v>
      </c>
      <c r="BG521" s="50">
        <f t="shared" si="663"/>
        <v>0</v>
      </c>
      <c r="BH521" s="50">
        <f t="shared" si="664"/>
        <v>0</v>
      </c>
      <c r="BI521" s="50" t="e">
        <f t="shared" si="653"/>
        <v>#DIV/0!</v>
      </c>
      <c r="BJ521" s="52">
        <f t="shared" si="665"/>
        <v>0</v>
      </c>
      <c r="BK521" s="52">
        <f t="shared" si="666"/>
        <v>0</v>
      </c>
      <c r="BL521" s="52" t="e">
        <f t="shared" si="654"/>
        <v>#DIV/0!</v>
      </c>
      <c r="BN521" s="65" t="e">
        <f t="shared" si="667"/>
        <v>#DIV/0!</v>
      </c>
      <c r="BO521" s="66" t="e">
        <f t="shared" si="668"/>
        <v>#DIV/0!</v>
      </c>
      <c r="BP521" s="67" t="e">
        <f t="shared" si="673"/>
        <v>#DIV/0!</v>
      </c>
      <c r="BQ521" s="68" t="e">
        <f t="shared" si="672"/>
        <v>#DIV/0!</v>
      </c>
    </row>
    <row r="522" spans="1:69" ht="18" x14ac:dyDescent="0.2">
      <c r="A522" s="228"/>
      <c r="B522" s="17" t="s">
        <v>19</v>
      </c>
      <c r="C522" s="29"/>
      <c r="D522" s="75"/>
      <c r="E522" s="76"/>
      <c r="F522" s="169"/>
      <c r="G522" s="183"/>
      <c r="H522" s="45"/>
      <c r="I522" s="75"/>
      <c r="J522" s="76"/>
      <c r="K522" s="169"/>
      <c r="L522" s="183"/>
      <c r="M522" s="45"/>
      <c r="N522" s="42"/>
      <c r="O522" s="42"/>
      <c r="P522" s="42"/>
      <c r="Q522" s="42"/>
      <c r="R522" s="45"/>
      <c r="S522" s="42"/>
      <c r="T522" s="42"/>
      <c r="U522" s="42"/>
      <c r="V522" s="42"/>
      <c r="W522" s="45"/>
      <c r="X522" s="42"/>
      <c r="Y522" s="42"/>
      <c r="Z522" s="42"/>
      <c r="AA522" s="42"/>
      <c r="AB522" s="45"/>
      <c r="AC522" s="42"/>
      <c r="AD522" s="42"/>
      <c r="AE522" s="42"/>
      <c r="AF522" s="42"/>
      <c r="AG522" s="45"/>
      <c r="AH522" s="42"/>
      <c r="AI522" s="42"/>
      <c r="AJ522" s="42"/>
      <c r="AK522" s="42"/>
      <c r="AL522" s="45"/>
      <c r="AM522" s="159"/>
      <c r="AN522" s="159"/>
      <c r="AO522" s="159"/>
      <c r="AP522" s="159"/>
      <c r="AQ522" s="45"/>
      <c r="AR522" s="42"/>
      <c r="AS522" s="42"/>
      <c r="AT522" s="42"/>
      <c r="AU522" s="42"/>
      <c r="AV522" s="45"/>
      <c r="AW522" s="159"/>
      <c r="AX522" s="159"/>
      <c r="AY522" s="159"/>
      <c r="BA522" s="42">
        <f t="shared" si="657"/>
        <v>0</v>
      </c>
      <c r="BB522" s="42">
        <f t="shared" si="658"/>
        <v>0</v>
      </c>
      <c r="BC522" s="42" t="e">
        <f t="shared" si="659"/>
        <v>#DIV/0!</v>
      </c>
      <c r="BD522" s="48">
        <f t="shared" si="660"/>
        <v>0</v>
      </c>
      <c r="BE522" s="48">
        <f t="shared" si="661"/>
        <v>0</v>
      </c>
      <c r="BF522" s="48" t="e">
        <f t="shared" si="662"/>
        <v>#DIV/0!</v>
      </c>
      <c r="BG522" s="50">
        <f t="shared" si="663"/>
        <v>0</v>
      </c>
      <c r="BH522" s="50">
        <f t="shared" si="664"/>
        <v>0</v>
      </c>
      <c r="BI522" s="50" t="e">
        <f t="shared" si="653"/>
        <v>#DIV/0!</v>
      </c>
      <c r="BJ522" s="52">
        <f t="shared" si="665"/>
        <v>0</v>
      </c>
      <c r="BK522" s="52">
        <f t="shared" si="666"/>
        <v>0</v>
      </c>
      <c r="BL522" s="52" t="e">
        <f t="shared" si="654"/>
        <v>#DIV/0!</v>
      </c>
      <c r="BN522" s="65" t="e">
        <f t="shared" si="667"/>
        <v>#DIV/0!</v>
      </c>
      <c r="BO522" s="66" t="e">
        <f t="shared" si="668"/>
        <v>#DIV/0!</v>
      </c>
      <c r="BP522" s="67" t="e">
        <f t="shared" si="673"/>
        <v>#DIV/0!</v>
      </c>
      <c r="BQ522" s="68" t="e">
        <f t="shared" si="672"/>
        <v>#DIV/0!</v>
      </c>
    </row>
    <row r="523" spans="1:69" ht="18" x14ac:dyDescent="0.2">
      <c r="A523" s="1" t="s">
        <v>20</v>
      </c>
      <c r="B523" s="17" t="s">
        <v>21</v>
      </c>
      <c r="C523" s="29"/>
      <c r="D523" s="75"/>
      <c r="E523" s="76"/>
      <c r="F523" s="169"/>
      <c r="G523" s="183"/>
      <c r="H523" s="45"/>
      <c r="I523" s="75"/>
      <c r="J523" s="76"/>
      <c r="K523" s="169"/>
      <c r="L523" s="183"/>
      <c r="M523" s="45"/>
      <c r="N523" s="42"/>
      <c r="O523" s="42"/>
      <c r="P523" s="42"/>
      <c r="Q523" s="42"/>
      <c r="R523" s="45"/>
      <c r="S523" s="42"/>
      <c r="T523" s="42"/>
      <c r="U523" s="42"/>
      <c r="V523" s="42"/>
      <c r="W523" s="45"/>
      <c r="X523" s="42"/>
      <c r="Y523" s="42"/>
      <c r="Z523" s="42"/>
      <c r="AA523" s="42"/>
      <c r="AB523" s="45"/>
      <c r="AC523" s="42"/>
      <c r="AD523" s="42"/>
      <c r="AE523" s="42"/>
      <c r="AF523" s="42"/>
      <c r="AG523" s="45"/>
      <c r="AH523" s="42"/>
      <c r="AI523" s="42"/>
      <c r="AJ523" s="42"/>
      <c r="AK523" s="42"/>
      <c r="AL523" s="45"/>
      <c r="AM523" s="159"/>
      <c r="AN523" s="159"/>
      <c r="AO523" s="159"/>
      <c r="AP523" s="159"/>
      <c r="AQ523" s="45"/>
      <c r="AR523" s="42"/>
      <c r="AS523" s="42"/>
      <c r="AT523" s="42"/>
      <c r="AU523" s="42"/>
      <c r="AV523" s="45"/>
      <c r="AW523" s="159"/>
      <c r="AX523" s="159"/>
      <c r="AY523" s="159"/>
      <c r="BA523" s="42">
        <f t="shared" si="657"/>
        <v>0</v>
      </c>
      <c r="BB523" s="42">
        <f t="shared" si="658"/>
        <v>0</v>
      </c>
      <c r="BC523" s="42" t="e">
        <f t="shared" si="659"/>
        <v>#DIV/0!</v>
      </c>
      <c r="BD523" s="48">
        <f t="shared" si="660"/>
        <v>0</v>
      </c>
      <c r="BE523" s="48">
        <f t="shared" si="661"/>
        <v>0</v>
      </c>
      <c r="BF523" s="48" t="e">
        <f t="shared" si="662"/>
        <v>#DIV/0!</v>
      </c>
      <c r="BG523" s="50">
        <f t="shared" si="663"/>
        <v>0</v>
      </c>
      <c r="BH523" s="50">
        <f t="shared" si="664"/>
        <v>0</v>
      </c>
      <c r="BI523" s="50" t="e">
        <f t="shared" si="653"/>
        <v>#DIV/0!</v>
      </c>
      <c r="BJ523" s="52">
        <f t="shared" si="665"/>
        <v>0</v>
      </c>
      <c r="BK523" s="52">
        <f t="shared" si="666"/>
        <v>0</v>
      </c>
      <c r="BL523" s="52" t="e">
        <f t="shared" si="654"/>
        <v>#DIV/0!</v>
      </c>
      <c r="BN523" s="65" t="e">
        <f t="shared" si="667"/>
        <v>#DIV/0!</v>
      </c>
      <c r="BO523" s="66" t="e">
        <f t="shared" si="668"/>
        <v>#DIV/0!</v>
      </c>
      <c r="BP523" s="67" t="e">
        <f t="shared" si="673"/>
        <v>#DIV/0!</v>
      </c>
      <c r="BQ523" s="68" t="e">
        <f t="shared" si="672"/>
        <v>#DIV/0!</v>
      </c>
    </row>
    <row r="524" spans="1:69" ht="18" x14ac:dyDescent="0.2">
      <c r="A524" s="1" t="s">
        <v>22</v>
      </c>
      <c r="B524" s="17" t="s">
        <v>23</v>
      </c>
      <c r="C524" s="29"/>
      <c r="D524" s="75"/>
      <c r="E524" s="76"/>
      <c r="F524" s="169"/>
      <c r="G524" s="183"/>
      <c r="H524" s="45"/>
      <c r="I524" s="75"/>
      <c r="J524" s="76"/>
      <c r="K524" s="169"/>
      <c r="L524" s="183"/>
      <c r="M524" s="45"/>
      <c r="N524" s="42"/>
      <c r="O524" s="42"/>
      <c r="P524" s="42"/>
      <c r="Q524" s="42"/>
      <c r="R524" s="45"/>
      <c r="S524" s="42"/>
      <c r="T524" s="42"/>
      <c r="U524" s="42"/>
      <c r="V524" s="42"/>
      <c r="W524" s="45"/>
      <c r="X524" s="42"/>
      <c r="Y524" s="42"/>
      <c r="Z524" s="42"/>
      <c r="AA524" s="42"/>
      <c r="AB524" s="45"/>
      <c r="AC524" s="42"/>
      <c r="AD524" s="42"/>
      <c r="AE524" s="42"/>
      <c r="AF524" s="42"/>
      <c r="AG524" s="45"/>
      <c r="AH524" s="42"/>
      <c r="AI524" s="42"/>
      <c r="AJ524" s="42"/>
      <c r="AK524" s="42"/>
      <c r="AL524" s="45"/>
      <c r="AM524" s="159"/>
      <c r="AN524" s="159"/>
      <c r="AO524" s="159"/>
      <c r="AP524" s="159"/>
      <c r="AQ524" s="45"/>
      <c r="AR524" s="42"/>
      <c r="AS524" s="42"/>
      <c r="AT524" s="42"/>
      <c r="AU524" s="42"/>
      <c r="AV524" s="45"/>
      <c r="AW524" s="159"/>
      <c r="AX524" s="159"/>
      <c r="AY524" s="159"/>
      <c r="BA524" s="42">
        <f t="shared" si="657"/>
        <v>0</v>
      </c>
      <c r="BB524" s="42">
        <f t="shared" si="658"/>
        <v>0</v>
      </c>
      <c r="BC524" s="42" t="e">
        <f t="shared" si="659"/>
        <v>#DIV/0!</v>
      </c>
      <c r="BD524" s="48">
        <f t="shared" si="660"/>
        <v>0</v>
      </c>
      <c r="BE524" s="48">
        <f t="shared" si="661"/>
        <v>0</v>
      </c>
      <c r="BF524" s="48" t="e">
        <f t="shared" si="662"/>
        <v>#DIV/0!</v>
      </c>
      <c r="BG524" s="50">
        <f t="shared" si="663"/>
        <v>0</v>
      </c>
      <c r="BH524" s="50">
        <f t="shared" si="664"/>
        <v>0</v>
      </c>
      <c r="BI524" s="50" t="e">
        <f t="shared" si="653"/>
        <v>#DIV/0!</v>
      </c>
      <c r="BJ524" s="52">
        <f t="shared" si="665"/>
        <v>0</v>
      </c>
      <c r="BK524" s="52">
        <f t="shared" si="666"/>
        <v>0</v>
      </c>
      <c r="BL524" s="52" t="e">
        <f t="shared" si="654"/>
        <v>#DIV/0!</v>
      </c>
      <c r="BN524" s="65" t="e">
        <f t="shared" si="667"/>
        <v>#DIV/0!</v>
      </c>
      <c r="BO524" s="66" t="e">
        <f t="shared" si="668"/>
        <v>#DIV/0!</v>
      </c>
      <c r="BP524" s="67" t="e">
        <f t="shared" si="673"/>
        <v>#DIV/0!</v>
      </c>
      <c r="BQ524" s="68" t="e">
        <f t="shared" si="672"/>
        <v>#DIV/0!</v>
      </c>
    </row>
    <row r="525" spans="1:69" ht="18" x14ac:dyDescent="0.2">
      <c r="A525" s="1" t="s">
        <v>24</v>
      </c>
      <c r="B525" s="17"/>
      <c r="C525" s="29"/>
      <c r="D525" s="75"/>
      <c r="E525" s="76"/>
      <c r="F525" s="169"/>
      <c r="G525" s="183"/>
      <c r="H525" s="45"/>
      <c r="I525" s="75"/>
      <c r="J525" s="76"/>
      <c r="K525" s="169"/>
      <c r="L525" s="183"/>
      <c r="M525" s="45"/>
      <c r="N525" s="42"/>
      <c r="P525" s="42"/>
      <c r="Q525" s="42"/>
      <c r="R525" s="45"/>
      <c r="S525" s="42"/>
      <c r="U525" s="42"/>
      <c r="V525" s="42"/>
      <c r="W525" s="45"/>
      <c r="X525" s="42"/>
      <c r="Z525" s="42"/>
      <c r="AA525" s="42"/>
      <c r="AB525" s="45"/>
      <c r="AC525" s="42"/>
      <c r="AE525" s="42"/>
      <c r="AF525" s="42"/>
      <c r="AG525" s="45"/>
      <c r="AH525" s="42"/>
      <c r="AJ525" s="42"/>
      <c r="AK525" s="42"/>
      <c r="AL525" s="45"/>
      <c r="AM525" s="159"/>
      <c r="AN525" s="159"/>
      <c r="AO525" s="159"/>
      <c r="AP525" s="159"/>
      <c r="AQ525" s="45"/>
      <c r="AR525" s="42"/>
      <c r="AT525" s="42"/>
      <c r="AU525" s="42"/>
      <c r="AV525" s="45"/>
      <c r="AW525" s="159"/>
      <c r="AX525" s="159"/>
      <c r="AY525" s="159"/>
      <c r="BA525" s="42">
        <f t="shared" si="657"/>
        <v>0</v>
      </c>
      <c r="BB525" s="42">
        <f t="shared" si="658"/>
        <v>0</v>
      </c>
      <c r="BC525" s="42" t="e">
        <f t="shared" si="659"/>
        <v>#DIV/0!</v>
      </c>
      <c r="BD525" s="48">
        <f t="shared" si="660"/>
        <v>0</v>
      </c>
      <c r="BE525" s="48">
        <f t="shared" si="661"/>
        <v>0</v>
      </c>
      <c r="BF525" s="48" t="e">
        <f t="shared" si="662"/>
        <v>#DIV/0!</v>
      </c>
      <c r="BG525" s="50">
        <f t="shared" si="663"/>
        <v>0</v>
      </c>
      <c r="BH525" s="50">
        <f t="shared" si="664"/>
        <v>0</v>
      </c>
      <c r="BI525" s="50" t="e">
        <f t="shared" si="653"/>
        <v>#DIV/0!</v>
      </c>
      <c r="BJ525" s="52">
        <f t="shared" si="665"/>
        <v>0</v>
      </c>
      <c r="BK525" s="52">
        <f t="shared" si="666"/>
        <v>0</v>
      </c>
      <c r="BL525" s="52" t="e">
        <f t="shared" si="654"/>
        <v>#DIV/0!</v>
      </c>
      <c r="BN525" s="65" t="e">
        <f t="shared" si="667"/>
        <v>#DIV/0!</v>
      </c>
      <c r="BO525" s="66" t="e">
        <f t="shared" si="668"/>
        <v>#DIV/0!</v>
      </c>
      <c r="BP525" s="67" t="e">
        <f t="shared" si="673"/>
        <v>#DIV/0!</v>
      </c>
      <c r="BQ525" s="68" t="e">
        <f t="shared" si="672"/>
        <v>#DIV/0!</v>
      </c>
    </row>
    <row r="526" spans="1:69" ht="18" x14ac:dyDescent="0.2">
      <c r="A526" s="1" t="s">
        <v>25</v>
      </c>
      <c r="B526" s="17"/>
      <c r="C526" s="29"/>
      <c r="D526" s="75"/>
      <c r="E526" s="76"/>
      <c r="F526" s="169"/>
      <c r="G526" s="183"/>
      <c r="H526" s="45"/>
      <c r="I526" s="75"/>
      <c r="J526" s="76"/>
      <c r="K526" s="169"/>
      <c r="L526" s="183"/>
      <c r="M526" s="45"/>
      <c r="N526" s="42"/>
      <c r="O526" s="42"/>
      <c r="P526" s="42"/>
      <c r="Q526" s="42"/>
      <c r="R526" s="45"/>
      <c r="S526" s="42"/>
      <c r="T526" s="42"/>
      <c r="U526" s="42"/>
      <c r="V526" s="42"/>
      <c r="W526" s="45"/>
      <c r="X526" s="42"/>
      <c r="Y526" s="42"/>
      <c r="Z526" s="42"/>
      <c r="AA526" s="42"/>
      <c r="AB526" s="45"/>
      <c r="AC526" s="42"/>
      <c r="AD526" s="42"/>
      <c r="AE526" s="42"/>
      <c r="AF526" s="42"/>
      <c r="AG526" s="45"/>
      <c r="AH526" s="42"/>
      <c r="AI526" s="42"/>
      <c r="AJ526" s="42"/>
      <c r="AK526" s="42"/>
      <c r="AL526" s="45"/>
      <c r="AM526" s="159"/>
      <c r="AN526" s="159"/>
      <c r="AO526" s="159"/>
      <c r="AP526" s="159"/>
      <c r="AQ526" s="45"/>
      <c r="AR526" s="42"/>
      <c r="AS526" s="42"/>
      <c r="AT526" s="42"/>
      <c r="AU526" s="42"/>
      <c r="AV526" s="45"/>
      <c r="AW526" s="159"/>
      <c r="AX526" s="159"/>
      <c r="AY526" s="159"/>
      <c r="BA526" s="42">
        <f t="shared" si="657"/>
        <v>0</v>
      </c>
      <c r="BB526" s="42">
        <f t="shared" si="658"/>
        <v>0</v>
      </c>
      <c r="BC526" s="42" t="e">
        <f t="shared" si="659"/>
        <v>#DIV/0!</v>
      </c>
      <c r="BD526" s="48">
        <f t="shared" si="660"/>
        <v>0</v>
      </c>
      <c r="BE526" s="48">
        <f t="shared" si="661"/>
        <v>0</v>
      </c>
      <c r="BF526" s="48" t="e">
        <f t="shared" si="662"/>
        <v>#DIV/0!</v>
      </c>
      <c r="BG526" s="50">
        <f t="shared" si="663"/>
        <v>0</v>
      </c>
      <c r="BH526" s="50">
        <f t="shared" si="664"/>
        <v>0</v>
      </c>
      <c r="BI526" s="50" t="e">
        <f t="shared" si="653"/>
        <v>#DIV/0!</v>
      </c>
      <c r="BJ526" s="52">
        <f t="shared" si="665"/>
        <v>0</v>
      </c>
      <c r="BK526" s="52">
        <f t="shared" si="666"/>
        <v>0</v>
      </c>
      <c r="BL526" s="52" t="e">
        <f t="shared" si="654"/>
        <v>#DIV/0!</v>
      </c>
      <c r="BN526" s="65" t="e">
        <f t="shared" si="667"/>
        <v>#DIV/0!</v>
      </c>
      <c r="BO526" s="66" t="e">
        <f t="shared" si="668"/>
        <v>#DIV/0!</v>
      </c>
      <c r="BP526" s="67" t="e">
        <f>+BI526</f>
        <v>#DIV/0!</v>
      </c>
      <c r="BQ526" s="68" t="e">
        <f t="shared" si="672"/>
        <v>#DIV/0!</v>
      </c>
    </row>
    <row r="527" spans="1:69" ht="18" x14ac:dyDescent="0.2">
      <c r="A527" s="1" t="s">
        <v>26</v>
      </c>
      <c r="B527" s="17"/>
      <c r="C527" s="29"/>
      <c r="D527" s="75"/>
      <c r="E527" s="125"/>
      <c r="F527" s="126"/>
      <c r="G527" s="127"/>
      <c r="H527" s="45"/>
      <c r="I527" s="75"/>
      <c r="J527" s="125"/>
      <c r="K527" s="126"/>
      <c r="L527" s="127"/>
      <c r="M527" s="45"/>
      <c r="N527" s="42"/>
      <c r="O527" s="175"/>
      <c r="P527" s="176"/>
      <c r="Q527" s="177"/>
      <c r="R527" s="45"/>
      <c r="S527" s="42"/>
      <c r="T527" s="175"/>
      <c r="U527" s="176"/>
      <c r="V527" s="177"/>
      <c r="W527" s="45"/>
      <c r="X527" s="42"/>
      <c r="Y527" s="175"/>
      <c r="Z527" s="176"/>
      <c r="AA527" s="177"/>
      <c r="AB527" s="45"/>
      <c r="AC527" s="42"/>
      <c r="AD527" s="175"/>
      <c r="AE527" s="176"/>
      <c r="AF527" s="177"/>
      <c r="AG527" s="45"/>
      <c r="AH527" s="42"/>
      <c r="AI527" s="175"/>
      <c r="AJ527" s="176"/>
      <c r="AK527" s="177"/>
      <c r="AL527" s="45"/>
      <c r="AM527" s="159"/>
      <c r="AN527" s="159"/>
      <c r="AO527" s="159"/>
      <c r="AP527" s="159"/>
      <c r="AQ527" s="45"/>
      <c r="AR527" s="42"/>
      <c r="AS527" s="175"/>
      <c r="AT527" s="176"/>
      <c r="AU527" s="177"/>
      <c r="AV527" s="45"/>
      <c r="AW527" s="159"/>
      <c r="AX527" s="159"/>
      <c r="AY527" s="159"/>
      <c r="BA527" s="42">
        <f t="shared" si="657"/>
        <v>0</v>
      </c>
      <c r="BB527" s="42">
        <f t="shared" si="658"/>
        <v>0</v>
      </c>
      <c r="BC527" s="42" t="e">
        <f t="shared" si="659"/>
        <v>#DIV/0!</v>
      </c>
      <c r="BD527" s="48">
        <f t="shared" si="660"/>
        <v>0</v>
      </c>
      <c r="BE527" s="48">
        <f t="shared" si="661"/>
        <v>0</v>
      </c>
      <c r="BF527" s="48" t="e">
        <f t="shared" si="662"/>
        <v>#DIV/0!</v>
      </c>
      <c r="BG527" s="50">
        <f t="shared" si="663"/>
        <v>0</v>
      </c>
      <c r="BH527" s="50">
        <f t="shared" si="664"/>
        <v>0</v>
      </c>
      <c r="BI527" s="50" t="e">
        <f t="shared" si="653"/>
        <v>#DIV/0!</v>
      </c>
      <c r="BJ527" s="52">
        <f t="shared" si="665"/>
        <v>0</v>
      </c>
      <c r="BK527" s="52">
        <f t="shared" si="666"/>
        <v>0</v>
      </c>
      <c r="BL527" s="52" t="e">
        <f t="shared" si="654"/>
        <v>#DIV/0!</v>
      </c>
      <c r="BN527" s="65" t="e">
        <f t="shared" si="667"/>
        <v>#DIV/0!</v>
      </c>
      <c r="BO527" s="66" t="e">
        <f t="shared" si="668"/>
        <v>#DIV/0!</v>
      </c>
      <c r="BP527" s="67" t="e">
        <f t="shared" ref="BP527:BP528" si="674">+BI527</f>
        <v>#DIV/0!</v>
      </c>
      <c r="BQ527" s="68" t="e">
        <f t="shared" si="672"/>
        <v>#DIV/0!</v>
      </c>
    </row>
    <row r="528" spans="1:69" ht="18.75" thickBot="1" x14ac:dyDescent="0.25">
      <c r="A528" s="1" t="s">
        <v>27</v>
      </c>
      <c r="B528" s="17"/>
      <c r="C528" s="29"/>
      <c r="D528" s="90"/>
      <c r="E528" s="128"/>
      <c r="F528" s="129"/>
      <c r="G528" s="130"/>
      <c r="H528" s="45"/>
      <c r="I528" s="90"/>
      <c r="J528" s="128"/>
      <c r="K528" s="129"/>
      <c r="L528" s="130"/>
      <c r="M528" s="45"/>
      <c r="N528" s="42"/>
      <c r="O528" s="178"/>
      <c r="P528" s="179"/>
      <c r="Q528" s="180"/>
      <c r="R528" s="45"/>
      <c r="S528" s="42"/>
      <c r="T528" s="178"/>
      <c r="U528" s="179"/>
      <c r="V528" s="180"/>
      <c r="W528" s="45"/>
      <c r="X528" s="42"/>
      <c r="Y528" s="178"/>
      <c r="Z528" s="179"/>
      <c r="AA528" s="180"/>
      <c r="AB528" s="45"/>
      <c r="AC528" s="42"/>
      <c r="AD528" s="178"/>
      <c r="AE528" s="179"/>
      <c r="AF528" s="180"/>
      <c r="AG528" s="45"/>
      <c r="AH528" s="42"/>
      <c r="AI528" s="178"/>
      <c r="AJ528" s="179"/>
      <c r="AK528" s="180"/>
      <c r="AL528" s="45"/>
      <c r="AM528" s="159"/>
      <c r="AN528" s="159"/>
      <c r="AO528" s="159"/>
      <c r="AP528" s="159"/>
      <c r="AQ528" s="45"/>
      <c r="AR528" s="42"/>
      <c r="AS528" s="178"/>
      <c r="AT528" s="179"/>
      <c r="AU528" s="180"/>
      <c r="AV528" s="45"/>
      <c r="AW528" s="159"/>
      <c r="AX528" s="159"/>
      <c r="AY528" s="159"/>
      <c r="BA528" s="42">
        <f t="shared" si="657"/>
        <v>0</v>
      </c>
      <c r="BB528" s="42">
        <f t="shared" si="658"/>
        <v>0</v>
      </c>
      <c r="BC528" s="42" t="e">
        <f t="shared" si="659"/>
        <v>#DIV/0!</v>
      </c>
      <c r="BD528" s="48">
        <f t="shared" si="660"/>
        <v>0</v>
      </c>
      <c r="BE528" s="48">
        <f t="shared" si="661"/>
        <v>0</v>
      </c>
      <c r="BF528" s="48" t="e">
        <f t="shared" si="662"/>
        <v>#DIV/0!</v>
      </c>
      <c r="BG528" s="50">
        <f t="shared" si="663"/>
        <v>0</v>
      </c>
      <c r="BH528" s="50">
        <f t="shared" si="664"/>
        <v>0</v>
      </c>
      <c r="BI528" s="50" t="e">
        <f t="shared" si="653"/>
        <v>#DIV/0!</v>
      </c>
      <c r="BJ528" s="52">
        <f t="shared" si="665"/>
        <v>0</v>
      </c>
      <c r="BK528" s="52">
        <f t="shared" si="666"/>
        <v>0</v>
      </c>
      <c r="BL528" s="52" t="e">
        <f t="shared" si="654"/>
        <v>#DIV/0!</v>
      </c>
      <c r="BN528" s="65" t="e">
        <f t="shared" si="667"/>
        <v>#DIV/0!</v>
      </c>
      <c r="BO528" s="66" t="e">
        <f t="shared" si="668"/>
        <v>#DIV/0!</v>
      </c>
      <c r="BP528" s="67" t="e">
        <f t="shared" si="674"/>
        <v>#DIV/0!</v>
      </c>
      <c r="BQ528" s="68" t="e">
        <f t="shared" si="672"/>
        <v>#DIV/0!</v>
      </c>
    </row>
    <row r="531" spans="1:69" ht="15.75" customHeight="1" x14ac:dyDescent="0.2">
      <c r="A531" s="246" t="s">
        <v>63</v>
      </c>
      <c r="B531" s="246"/>
      <c r="C531" s="40"/>
      <c r="D531" s="242" t="s">
        <v>42</v>
      </c>
      <c r="E531" s="242"/>
      <c r="F531" s="242"/>
      <c r="G531" s="242"/>
      <c r="H531" s="43"/>
      <c r="I531" s="243" t="s">
        <v>43</v>
      </c>
      <c r="J531" s="243"/>
      <c r="K531" s="243"/>
      <c r="L531" s="243"/>
      <c r="M531" s="46"/>
      <c r="N531" s="242" t="s">
        <v>44</v>
      </c>
      <c r="O531" s="242"/>
      <c r="P531" s="242"/>
      <c r="Q531" s="242"/>
      <c r="R531" s="43"/>
      <c r="S531" s="242" t="s">
        <v>105</v>
      </c>
      <c r="T531" s="242"/>
      <c r="U531" s="242"/>
      <c r="V531" s="242"/>
      <c r="W531" s="47"/>
      <c r="X531" s="242" t="s">
        <v>46</v>
      </c>
      <c r="Y531" s="242"/>
      <c r="Z531" s="242"/>
      <c r="AA531" s="242"/>
      <c r="AB531" s="47"/>
      <c r="AC531" s="247" t="s">
        <v>47</v>
      </c>
      <c r="AD531" s="247"/>
      <c r="AE531" s="247"/>
      <c r="AF531" s="247"/>
      <c r="AG531" s="43"/>
      <c r="AH531" s="242" t="s">
        <v>48</v>
      </c>
      <c r="AI531" s="242"/>
      <c r="AJ531" s="242"/>
      <c r="AK531" s="242"/>
      <c r="AL531" s="47"/>
      <c r="AM531" s="243" t="s">
        <v>49</v>
      </c>
      <c r="AN531" s="243"/>
      <c r="AO531" s="243"/>
      <c r="AP531" s="243"/>
      <c r="AQ531" s="43"/>
      <c r="AR531" s="242" t="s">
        <v>50</v>
      </c>
      <c r="AS531" s="242"/>
      <c r="AT531" s="242"/>
      <c r="AU531" s="242"/>
      <c r="AV531" s="47"/>
      <c r="AW531" s="243" t="s">
        <v>122</v>
      </c>
      <c r="AX531" s="243"/>
      <c r="AY531" s="243"/>
      <c r="AZ531" s="41"/>
      <c r="BA531" s="242" t="s">
        <v>51</v>
      </c>
      <c r="BB531" s="242"/>
      <c r="BC531" s="242"/>
      <c r="BD531" s="243" t="s">
        <v>52</v>
      </c>
      <c r="BE531" s="243"/>
      <c r="BF531" s="243"/>
      <c r="BG531" s="244" t="s">
        <v>53</v>
      </c>
      <c r="BH531" s="244"/>
      <c r="BI531" s="244"/>
      <c r="BJ531" s="245" t="s">
        <v>56</v>
      </c>
      <c r="BK531" s="245"/>
      <c r="BL531" s="245"/>
      <c r="BM531" s="40"/>
      <c r="BN531" s="40"/>
      <c r="BO531" s="40"/>
      <c r="BP531" s="40"/>
      <c r="BQ531" s="40"/>
    </row>
    <row r="532" spans="1:69" ht="24" x14ac:dyDescent="0.2">
      <c r="A532" s="110">
        <v>46066</v>
      </c>
      <c r="B532" s="69"/>
      <c r="D532" s="36" t="s">
        <v>54</v>
      </c>
      <c r="E532" s="32" t="s">
        <v>55</v>
      </c>
      <c r="F532" s="33" t="s">
        <v>53</v>
      </c>
      <c r="G532" s="53" t="s">
        <v>56</v>
      </c>
      <c r="H532" s="44"/>
      <c r="I532" s="34" t="s">
        <v>54</v>
      </c>
      <c r="J532" s="32" t="s">
        <v>55</v>
      </c>
      <c r="K532" s="33" t="s">
        <v>53</v>
      </c>
      <c r="L532" s="53" t="s">
        <v>56</v>
      </c>
      <c r="M532" s="44"/>
      <c r="N532" s="34" t="s">
        <v>54</v>
      </c>
      <c r="O532" s="32" t="s">
        <v>55</v>
      </c>
      <c r="P532" s="33" t="s">
        <v>53</v>
      </c>
      <c r="Q532" s="53" t="s">
        <v>56</v>
      </c>
      <c r="R532" s="44"/>
      <c r="S532" s="34" t="s">
        <v>54</v>
      </c>
      <c r="T532" s="32" t="s">
        <v>55</v>
      </c>
      <c r="U532" s="33" t="s">
        <v>53</v>
      </c>
      <c r="V532" s="53" t="s">
        <v>56</v>
      </c>
      <c r="W532" s="44"/>
      <c r="X532" s="34" t="s">
        <v>54</v>
      </c>
      <c r="Y532" s="32" t="s">
        <v>55</v>
      </c>
      <c r="Z532" s="33" t="s">
        <v>53</v>
      </c>
      <c r="AA532" s="53" t="s">
        <v>56</v>
      </c>
      <c r="AB532" s="44"/>
      <c r="AC532" s="34" t="s">
        <v>54</v>
      </c>
      <c r="AD532" s="32" t="s">
        <v>55</v>
      </c>
      <c r="AE532" s="33" t="s">
        <v>53</v>
      </c>
      <c r="AF532" s="53" t="s">
        <v>56</v>
      </c>
      <c r="AG532" s="44"/>
      <c r="AH532" s="34" t="s">
        <v>54</v>
      </c>
      <c r="AI532" s="32" t="s">
        <v>55</v>
      </c>
      <c r="AJ532" s="33" t="s">
        <v>53</v>
      </c>
      <c r="AK532" s="53" t="s">
        <v>56</v>
      </c>
      <c r="AL532" s="44"/>
      <c r="AM532" s="34" t="s">
        <v>54</v>
      </c>
      <c r="AN532" s="32" t="s">
        <v>55</v>
      </c>
      <c r="AO532" s="33" t="s">
        <v>53</v>
      </c>
      <c r="AP532" s="53" t="s">
        <v>56</v>
      </c>
      <c r="AQ532" s="44"/>
      <c r="AR532" s="34" t="s">
        <v>54</v>
      </c>
      <c r="AS532" s="32" t="s">
        <v>55</v>
      </c>
      <c r="AT532" s="33" t="s">
        <v>53</v>
      </c>
      <c r="AU532" s="53" t="s">
        <v>56</v>
      </c>
      <c r="AV532" s="44"/>
      <c r="AW532" s="32" t="s">
        <v>55</v>
      </c>
      <c r="AX532" s="33" t="s">
        <v>53</v>
      </c>
      <c r="AY532" s="53" t="s">
        <v>56</v>
      </c>
      <c r="AZ532" s="39"/>
      <c r="BA532" s="49" t="s">
        <v>57</v>
      </c>
      <c r="BB532" s="49" t="s">
        <v>58</v>
      </c>
      <c r="BC532" s="49" t="s">
        <v>59</v>
      </c>
      <c r="BD532" s="37" t="s">
        <v>57</v>
      </c>
      <c r="BE532" s="37" t="s">
        <v>58</v>
      </c>
      <c r="BF532" s="37" t="s">
        <v>59</v>
      </c>
      <c r="BG532" s="38" t="s">
        <v>57</v>
      </c>
      <c r="BH532" s="38" t="s">
        <v>58</v>
      </c>
      <c r="BI532" s="38" t="s">
        <v>59</v>
      </c>
      <c r="BJ532" s="51" t="s">
        <v>57</v>
      </c>
      <c r="BK532" s="51" t="s">
        <v>58</v>
      </c>
      <c r="BL532" s="51" t="s">
        <v>59</v>
      </c>
      <c r="BN532" s="49" t="s">
        <v>59</v>
      </c>
      <c r="BO532" s="37" t="s">
        <v>59</v>
      </c>
      <c r="BP532" s="38" t="s">
        <v>59</v>
      </c>
      <c r="BQ532" s="51" t="s">
        <v>59</v>
      </c>
    </row>
    <row r="533" spans="1:69" ht="18" x14ac:dyDescent="0.2">
      <c r="A533" s="229" t="s">
        <v>0</v>
      </c>
      <c r="B533" s="35" t="s">
        <v>1</v>
      </c>
      <c r="C533" s="29"/>
      <c r="D533" s="75"/>
      <c r="E533" s="76"/>
      <c r="F533" s="169"/>
      <c r="G533" s="183"/>
      <c r="H533" s="45"/>
      <c r="I533" s="75"/>
      <c r="J533" s="76"/>
      <c r="K533" s="169"/>
      <c r="L533" s="183"/>
      <c r="M533" s="45"/>
      <c r="N533" s="42"/>
      <c r="O533" s="42"/>
      <c r="P533" s="42"/>
      <c r="Q533" s="42"/>
      <c r="R533" s="45"/>
      <c r="S533" s="42"/>
      <c r="T533" s="42"/>
      <c r="U533" s="42"/>
      <c r="V533" s="42"/>
      <c r="W533" s="45"/>
      <c r="X533" s="42"/>
      <c r="Y533" s="42"/>
      <c r="Z533" s="42"/>
      <c r="AA533" s="42"/>
      <c r="AB533" s="45"/>
      <c r="AC533" s="42"/>
      <c r="AD533" s="42"/>
      <c r="AE533" s="42"/>
      <c r="AF533" s="42"/>
      <c r="AG533" s="45"/>
      <c r="AH533" s="42"/>
      <c r="AI533" s="42"/>
      <c r="AJ533" s="42"/>
      <c r="AK533" s="42"/>
      <c r="AL533" s="45"/>
      <c r="AM533" s="159"/>
      <c r="AN533" s="159"/>
      <c r="AO533" s="159"/>
      <c r="AP533" s="159"/>
      <c r="AQ533" s="45"/>
      <c r="AR533" s="42"/>
      <c r="AS533" s="42"/>
      <c r="AT533" s="42"/>
      <c r="AU533" s="42"/>
      <c r="AV533" s="45"/>
      <c r="AW533" s="42"/>
      <c r="AX533" s="42"/>
      <c r="AY533" s="42"/>
      <c r="BA533" s="42">
        <f>MIN(D533,I533,N533,S533,X533,AC533,AH533,AM533,AR533)</f>
        <v>0</v>
      </c>
      <c r="BB533" s="42">
        <f>MAX(D533,I533,N533,S533,X533,AC533,AH533,AM533,AR533)</f>
        <v>0</v>
      </c>
      <c r="BC533" s="42" t="e">
        <f>AVERAGE(D533,I533,N533,S533,X533,AC533,AH533,AM533,AR533)</f>
        <v>#DIV/0!</v>
      </c>
      <c r="BD533" s="48">
        <f>MIN(E533,J533,O533,T533,Y533,AD533,AI533,AN533,AS533,AW533)</f>
        <v>0</v>
      </c>
      <c r="BE533" s="48">
        <f>MAX(E533,J533,O533,T533,Y533,AD533,AI533,AN533,AS533,AW533)</f>
        <v>0</v>
      </c>
      <c r="BF533" s="48" t="e">
        <f>AVERAGE(E533,J533,O533,T533,Y533,AD533,AI533,AN533,AS533,AW533)</f>
        <v>#DIV/0!</v>
      </c>
      <c r="BG533" s="50">
        <f>MIN(F533,K533,P533,U533,Z533,AE533,AJ533,AO533,AT533,AX533)</f>
        <v>0</v>
      </c>
      <c r="BH533" s="50">
        <f>MAX(F533,K533,P533,U533,Z533,AE533,AJ533,AO533,AT533,AX533)</f>
        <v>0</v>
      </c>
      <c r="BI533" s="50" t="e">
        <f t="shared" ref="BI533:BI552" si="675">AVERAGE(F533,K533,P533,U533,Z533,AE533,AJ533,AO533,AT533,AX533)</f>
        <v>#DIV/0!</v>
      </c>
      <c r="BJ533" s="52">
        <f>MIN(G533,L533,Q533,V533,AA533,AF533,AK533,AP533,AU533,AY533)</f>
        <v>0</v>
      </c>
      <c r="BK533" s="52">
        <f>MAX(G533,L533,Q533,V533,AA533,AF533,AK533,AP533,AU533,AY533)</f>
        <v>0</v>
      </c>
      <c r="BL533" s="52" t="e">
        <f t="shared" ref="BL533:BL552" si="676">AVERAGE(G533,L533,Q533,V533,AA533,AF533,AK533,AP533,AU533,AY533)</f>
        <v>#DIV/0!</v>
      </c>
      <c r="BN533" s="65" t="e">
        <f>+BC533</f>
        <v>#DIV/0!</v>
      </c>
      <c r="BO533" s="66" t="e">
        <f t="shared" ref="BO533" si="677">+BF533</f>
        <v>#DIV/0!</v>
      </c>
      <c r="BP533" s="67" t="e">
        <f>+BI533</f>
        <v>#DIV/0!</v>
      </c>
      <c r="BQ533" s="68" t="e">
        <f t="shared" ref="BQ533" si="678">+BL533</f>
        <v>#DIV/0!</v>
      </c>
    </row>
    <row r="534" spans="1:69" ht="18" x14ac:dyDescent="0.2">
      <c r="A534" s="241"/>
      <c r="B534" s="17" t="s">
        <v>2</v>
      </c>
      <c r="C534" s="29"/>
      <c r="D534" s="75"/>
      <c r="E534" s="76"/>
      <c r="F534" s="169"/>
      <c r="G534" s="183"/>
      <c r="H534" s="45"/>
      <c r="I534" s="75"/>
      <c r="J534" s="76"/>
      <c r="K534" s="169">
        <v>8.6</v>
      </c>
      <c r="L534" s="183"/>
      <c r="M534" s="45"/>
      <c r="N534" s="42"/>
      <c r="O534" s="42"/>
      <c r="P534" s="42"/>
      <c r="Q534" s="42"/>
      <c r="R534" s="45"/>
      <c r="S534" s="42"/>
      <c r="T534" s="42"/>
      <c r="U534" s="42"/>
      <c r="V534" s="42"/>
      <c r="W534" s="45"/>
      <c r="X534" s="42"/>
      <c r="Y534" s="42"/>
      <c r="Z534" s="42"/>
      <c r="AA534" s="42"/>
      <c r="AB534" s="45"/>
      <c r="AC534" s="42"/>
      <c r="AD534" s="42"/>
      <c r="AE534" s="42"/>
      <c r="AF534" s="42"/>
      <c r="AG534" s="45"/>
      <c r="AH534" s="42"/>
      <c r="AI534" s="42"/>
      <c r="AJ534" s="42"/>
      <c r="AK534" s="42"/>
      <c r="AL534" s="45"/>
      <c r="AM534" s="159"/>
      <c r="AN534" s="159"/>
      <c r="AO534" s="159"/>
      <c r="AP534" s="159"/>
      <c r="AQ534" s="45"/>
      <c r="AR534" s="42"/>
      <c r="AS534" s="42"/>
      <c r="AT534" s="42"/>
      <c r="AU534" s="42"/>
      <c r="AV534" s="45"/>
      <c r="AW534" s="42"/>
      <c r="AX534" s="42"/>
      <c r="AY534" s="42"/>
      <c r="BA534" s="42">
        <f t="shared" ref="BA534:BA552" si="679">MIN(D534,I534,N534,S534,X534,AC534,AH534,AM534,AR534)</f>
        <v>0</v>
      </c>
      <c r="BB534" s="42">
        <f t="shared" ref="BB534:BB552" si="680">MAX(D534,I534,N534,S534,X534,AC534,AH534,AM534,AR534)</f>
        <v>0</v>
      </c>
      <c r="BC534" s="42" t="e">
        <f t="shared" ref="BC534:BC552" si="681">AVERAGE(D534,I534,N534,S534,X534,AC534,AH534,AM534,AR534)</f>
        <v>#DIV/0!</v>
      </c>
      <c r="BD534" s="48">
        <f t="shared" ref="BD534:BD552" si="682">MIN(E534,J534,O534,T534,Y534,AD534,AI534,AN534,AS534,AW534)</f>
        <v>0</v>
      </c>
      <c r="BE534" s="48">
        <f t="shared" ref="BE534:BE552" si="683">MAX(E534,J534,O534,T534,Y534,AD534,AI534,AN534,AS534,AW534)</f>
        <v>0</v>
      </c>
      <c r="BF534" s="48" t="e">
        <f t="shared" ref="BF534:BF552" si="684">AVERAGE(E534,J534,O534,T534,Y534,AD534,AI534,AN534,AS534,AW534)</f>
        <v>#DIV/0!</v>
      </c>
      <c r="BG534" s="50">
        <f t="shared" ref="BG534:BG552" si="685">MIN(F534,K534,P534,U534,Z534,AE534,AJ534,AO534,AT534,AX534)</f>
        <v>8.6</v>
      </c>
      <c r="BH534" s="50">
        <f t="shared" ref="BH534:BH552" si="686">MAX(F534,K534,P534,U534,Z534,AE534,AJ534,AO534,AT534,AX534)</f>
        <v>8.6</v>
      </c>
      <c r="BI534" s="50">
        <f t="shared" si="675"/>
        <v>8.6</v>
      </c>
      <c r="BJ534" s="52">
        <f t="shared" ref="BJ534:BJ552" si="687">MIN(G534,L534,Q534,V534,AA534,AF534,AK534,AP534,AU534,AY534)</f>
        <v>0</v>
      </c>
      <c r="BK534" s="52">
        <f t="shared" ref="BK534:BK552" si="688">MAX(G534,L534,Q534,V534,AA534,AF534,AK534,AP534,AU534,AY534)</f>
        <v>0</v>
      </c>
      <c r="BL534" s="52" t="e">
        <f t="shared" si="676"/>
        <v>#DIV/0!</v>
      </c>
      <c r="BN534" s="65" t="e">
        <f>+BC534</f>
        <v>#DIV/0!</v>
      </c>
      <c r="BO534" s="66" t="e">
        <f>+BF534</f>
        <v>#DIV/0!</v>
      </c>
      <c r="BP534" s="67">
        <f>+BI534</f>
        <v>8.6</v>
      </c>
      <c r="BQ534" s="68" t="e">
        <f>+BL534</f>
        <v>#DIV/0!</v>
      </c>
    </row>
    <row r="535" spans="1:69" ht="18" x14ac:dyDescent="0.2">
      <c r="A535" s="230"/>
      <c r="B535" s="17" t="s">
        <v>3</v>
      </c>
      <c r="C535" s="29"/>
      <c r="D535" s="75"/>
      <c r="E535" s="76"/>
      <c r="F535" s="169"/>
      <c r="G535" s="183"/>
      <c r="H535" s="45"/>
      <c r="I535" s="75"/>
      <c r="J535" s="76"/>
      <c r="K535" s="169"/>
      <c r="L535" s="183"/>
      <c r="M535" s="45"/>
      <c r="N535" s="42"/>
      <c r="O535" s="42"/>
      <c r="P535" s="42"/>
      <c r="Q535" s="42"/>
      <c r="R535" s="45"/>
      <c r="S535" s="42"/>
      <c r="T535" s="42"/>
      <c r="U535" s="42"/>
      <c r="V535" s="42"/>
      <c r="W535" s="45"/>
      <c r="X535" s="42"/>
      <c r="Y535" s="42"/>
      <c r="Z535" s="42"/>
      <c r="AA535" s="42"/>
      <c r="AB535" s="45"/>
      <c r="AC535" s="42"/>
      <c r="AD535" s="42"/>
      <c r="AE535" s="42"/>
      <c r="AF535" s="42"/>
      <c r="AG535" s="45"/>
      <c r="AH535" s="42"/>
      <c r="AI535" s="42"/>
      <c r="AJ535" s="42"/>
      <c r="AK535" s="42"/>
      <c r="AL535" s="45"/>
      <c r="AM535" s="159"/>
      <c r="AN535" s="159"/>
      <c r="AO535" s="159"/>
      <c r="AP535" s="159"/>
      <c r="AQ535" s="45"/>
      <c r="AR535" s="42"/>
      <c r="AS535" s="42"/>
      <c r="AT535" s="42"/>
      <c r="AU535" s="42"/>
      <c r="AV535" s="45"/>
      <c r="AW535" s="42"/>
      <c r="AX535" s="42"/>
      <c r="AY535" s="42"/>
      <c r="BA535" s="42">
        <f t="shared" si="679"/>
        <v>0</v>
      </c>
      <c r="BB535" s="42">
        <f t="shared" si="680"/>
        <v>0</v>
      </c>
      <c r="BC535" s="42" t="e">
        <f t="shared" si="681"/>
        <v>#DIV/0!</v>
      </c>
      <c r="BD535" s="48">
        <f t="shared" si="682"/>
        <v>0</v>
      </c>
      <c r="BE535" s="48">
        <f t="shared" si="683"/>
        <v>0</v>
      </c>
      <c r="BF535" s="48" t="e">
        <f t="shared" si="684"/>
        <v>#DIV/0!</v>
      </c>
      <c r="BG535" s="50">
        <f t="shared" si="685"/>
        <v>0</v>
      </c>
      <c r="BH535" s="50">
        <f t="shared" si="686"/>
        <v>0</v>
      </c>
      <c r="BI535" s="50" t="e">
        <f t="shared" si="675"/>
        <v>#DIV/0!</v>
      </c>
      <c r="BJ535" s="52">
        <f t="shared" si="687"/>
        <v>0</v>
      </c>
      <c r="BK535" s="52">
        <f t="shared" si="688"/>
        <v>0</v>
      </c>
      <c r="BL535" s="52" t="e">
        <f t="shared" si="676"/>
        <v>#DIV/0!</v>
      </c>
      <c r="BN535" s="65" t="e">
        <f t="shared" ref="BN535:BN552" si="689">+BC535</f>
        <v>#DIV/0!</v>
      </c>
      <c r="BO535" s="66" t="e">
        <f t="shared" ref="BO535:BO552" si="690">+BF535</f>
        <v>#DIV/0!</v>
      </c>
      <c r="BP535" s="67" t="e">
        <f>+BI535</f>
        <v>#DIV/0!</v>
      </c>
      <c r="BQ535" s="68" t="e">
        <f t="shared" ref="BQ535" si="691">+BL535</f>
        <v>#DIV/0!</v>
      </c>
    </row>
    <row r="536" spans="1:69" ht="18" x14ac:dyDescent="0.2">
      <c r="A536" s="228" t="s">
        <v>4</v>
      </c>
      <c r="B536" s="17" t="s">
        <v>5</v>
      </c>
      <c r="C536" s="29"/>
      <c r="D536" s="106"/>
      <c r="E536" s="88"/>
      <c r="F536" s="171"/>
      <c r="G536" s="186"/>
      <c r="H536" s="45"/>
      <c r="I536" s="106">
        <v>5.5</v>
      </c>
      <c r="J536" s="88"/>
      <c r="K536" s="171">
        <v>6.3</v>
      </c>
      <c r="L536" s="186"/>
      <c r="M536" s="45"/>
      <c r="N536" s="42"/>
      <c r="O536" s="42"/>
      <c r="P536" s="42"/>
      <c r="Q536" s="42"/>
      <c r="R536" s="45"/>
      <c r="S536" s="42"/>
      <c r="T536" s="42"/>
      <c r="U536" s="42"/>
      <c r="V536" s="42"/>
      <c r="W536" s="45"/>
      <c r="X536" s="42"/>
      <c r="Y536" s="42"/>
      <c r="Z536" s="42"/>
      <c r="AA536" s="42"/>
      <c r="AB536" s="45"/>
      <c r="AC536" s="42"/>
      <c r="AD536" s="42"/>
      <c r="AE536" s="42"/>
      <c r="AF536" s="42"/>
      <c r="AG536" s="45"/>
      <c r="AH536" s="42"/>
      <c r="AI536" s="42"/>
      <c r="AJ536" s="42"/>
      <c r="AK536" s="42"/>
      <c r="AL536" s="45"/>
      <c r="AM536" s="159"/>
      <c r="AN536" s="159"/>
      <c r="AO536" s="159"/>
      <c r="AP536" s="159"/>
      <c r="AQ536" s="45"/>
      <c r="AR536" s="42"/>
      <c r="AS536" s="42"/>
      <c r="AT536" s="42"/>
      <c r="AU536" s="42"/>
      <c r="AV536" s="45"/>
      <c r="AW536" s="42"/>
      <c r="AX536" s="42"/>
      <c r="AY536" s="42"/>
      <c r="BA536" s="42">
        <f t="shared" si="679"/>
        <v>5.5</v>
      </c>
      <c r="BB536" s="42">
        <f t="shared" si="680"/>
        <v>5.5</v>
      </c>
      <c r="BC536" s="42">
        <f t="shared" si="681"/>
        <v>5.5</v>
      </c>
      <c r="BD536" s="48">
        <f t="shared" si="682"/>
        <v>0</v>
      </c>
      <c r="BE536" s="48">
        <f t="shared" si="683"/>
        <v>0</v>
      </c>
      <c r="BF536" s="48" t="e">
        <f t="shared" si="684"/>
        <v>#DIV/0!</v>
      </c>
      <c r="BG536" s="50">
        <f t="shared" si="685"/>
        <v>6.3</v>
      </c>
      <c r="BH536" s="50">
        <f t="shared" si="686"/>
        <v>6.3</v>
      </c>
      <c r="BI536" s="50">
        <f t="shared" si="675"/>
        <v>6.3</v>
      </c>
      <c r="BJ536" s="52">
        <f t="shared" si="687"/>
        <v>0</v>
      </c>
      <c r="BK536" s="52">
        <f t="shared" si="688"/>
        <v>0</v>
      </c>
      <c r="BL536" s="52" t="e">
        <f t="shared" si="676"/>
        <v>#DIV/0!</v>
      </c>
      <c r="BN536" s="65">
        <f t="shared" si="689"/>
        <v>5.5</v>
      </c>
      <c r="BO536" s="66" t="e">
        <f t="shared" si="690"/>
        <v>#DIV/0!</v>
      </c>
      <c r="BP536" s="67">
        <f t="shared" ref="BP536" si="692">+BI536</f>
        <v>6.3</v>
      </c>
      <c r="BQ536" s="68" t="e">
        <f>+BL536</f>
        <v>#DIV/0!</v>
      </c>
    </row>
    <row r="537" spans="1:69" ht="18" x14ac:dyDescent="0.2">
      <c r="A537" s="228"/>
      <c r="B537" s="17" t="s">
        <v>6</v>
      </c>
      <c r="C537" s="29"/>
      <c r="D537" s="106"/>
      <c r="E537" s="88"/>
      <c r="F537" s="171"/>
      <c r="G537" s="186"/>
      <c r="H537" s="45"/>
      <c r="I537" s="106"/>
      <c r="J537" s="88"/>
      <c r="K537" s="171"/>
      <c r="L537" s="186"/>
      <c r="M537" s="45"/>
      <c r="N537" s="42"/>
      <c r="O537" s="42"/>
      <c r="P537" s="42"/>
      <c r="Q537" s="42"/>
      <c r="R537" s="45"/>
      <c r="S537" s="42"/>
      <c r="T537" s="42"/>
      <c r="U537" s="42"/>
      <c r="V537" s="42"/>
      <c r="W537" s="45"/>
      <c r="X537" s="42"/>
      <c r="Y537" s="42"/>
      <c r="Z537" s="42"/>
      <c r="AA537" s="42"/>
      <c r="AB537" s="45"/>
      <c r="AC537" s="42"/>
      <c r="AD537" s="42"/>
      <c r="AE537" s="42"/>
      <c r="AF537" s="42"/>
      <c r="AG537" s="45"/>
      <c r="AH537" s="42"/>
      <c r="AI537" s="42"/>
      <c r="AJ537" s="42"/>
      <c r="AK537" s="42"/>
      <c r="AL537" s="45"/>
      <c r="AM537" s="159"/>
      <c r="AN537" s="159"/>
      <c r="AO537" s="159"/>
      <c r="AP537" s="159"/>
      <c r="AQ537" s="45"/>
      <c r="AR537" s="42"/>
      <c r="AS537" s="42"/>
      <c r="AT537" s="42"/>
      <c r="AU537" s="42"/>
      <c r="AV537" s="45"/>
      <c r="AW537" s="42"/>
      <c r="AX537" s="42"/>
      <c r="AY537" s="42"/>
      <c r="BA537" s="42">
        <f t="shared" si="679"/>
        <v>0</v>
      </c>
      <c r="BB537" s="42">
        <f t="shared" si="680"/>
        <v>0</v>
      </c>
      <c r="BC537" s="42" t="e">
        <f t="shared" si="681"/>
        <v>#DIV/0!</v>
      </c>
      <c r="BD537" s="48">
        <f t="shared" si="682"/>
        <v>0</v>
      </c>
      <c r="BE537" s="48">
        <f t="shared" si="683"/>
        <v>0</v>
      </c>
      <c r="BF537" s="48" t="e">
        <f t="shared" si="684"/>
        <v>#DIV/0!</v>
      </c>
      <c r="BG537" s="50">
        <f t="shared" si="685"/>
        <v>0</v>
      </c>
      <c r="BH537" s="50">
        <f t="shared" si="686"/>
        <v>0</v>
      </c>
      <c r="BI537" s="50" t="e">
        <f t="shared" si="675"/>
        <v>#DIV/0!</v>
      </c>
      <c r="BJ537" s="52">
        <f t="shared" si="687"/>
        <v>0</v>
      </c>
      <c r="BK537" s="52">
        <f t="shared" si="688"/>
        <v>0</v>
      </c>
      <c r="BL537" s="52" t="e">
        <f t="shared" si="676"/>
        <v>#DIV/0!</v>
      </c>
      <c r="BN537" s="65" t="e">
        <f t="shared" si="689"/>
        <v>#DIV/0!</v>
      </c>
      <c r="BO537" s="66" t="e">
        <f t="shared" si="690"/>
        <v>#DIV/0!</v>
      </c>
      <c r="BP537" s="67" t="e">
        <f>+BI537</f>
        <v>#DIV/0!</v>
      </c>
      <c r="BQ537" s="68" t="e">
        <f>+BL537</f>
        <v>#DIV/0!</v>
      </c>
    </row>
    <row r="538" spans="1:69" ht="18" x14ac:dyDescent="0.2">
      <c r="A538" s="1" t="s">
        <v>7</v>
      </c>
      <c r="B538" s="17" t="s">
        <v>8</v>
      </c>
      <c r="C538" s="29"/>
      <c r="D538" s="106"/>
      <c r="E538" s="88"/>
      <c r="F538" s="171"/>
      <c r="G538" s="186"/>
      <c r="H538" s="45"/>
      <c r="I538" s="106"/>
      <c r="J538" s="88"/>
      <c r="K538" s="171"/>
      <c r="L538" s="186"/>
      <c r="M538" s="45"/>
      <c r="N538" s="42"/>
      <c r="O538" s="42"/>
      <c r="P538" s="42"/>
      <c r="Q538" s="42"/>
      <c r="R538" s="45"/>
      <c r="S538" s="42"/>
      <c r="T538" s="42"/>
      <c r="U538" s="42"/>
      <c r="V538" s="42"/>
      <c r="W538" s="45"/>
      <c r="X538" s="42"/>
      <c r="Y538" s="42"/>
      <c r="Z538" s="42"/>
      <c r="AA538" s="42"/>
      <c r="AB538" s="45"/>
      <c r="AC538" s="42"/>
      <c r="AD538" s="42"/>
      <c r="AE538" s="42"/>
      <c r="AF538" s="42"/>
      <c r="AG538" s="45"/>
      <c r="AH538" s="42"/>
      <c r="AI538" s="42"/>
      <c r="AJ538" s="42"/>
      <c r="AK538" s="42"/>
      <c r="AL538" s="45"/>
      <c r="AM538" s="159"/>
      <c r="AN538" s="159"/>
      <c r="AO538" s="159"/>
      <c r="AP538" s="159"/>
      <c r="AQ538" s="45"/>
      <c r="AR538" s="42"/>
      <c r="AS538" s="42"/>
      <c r="AT538" s="42"/>
      <c r="AU538" s="42"/>
      <c r="AV538" s="45"/>
      <c r="AW538" s="42"/>
      <c r="AX538" s="42"/>
      <c r="AY538" s="42"/>
      <c r="BA538" s="42">
        <f t="shared" si="679"/>
        <v>0</v>
      </c>
      <c r="BB538" s="42">
        <f t="shared" si="680"/>
        <v>0</v>
      </c>
      <c r="BC538" s="42" t="e">
        <f t="shared" si="681"/>
        <v>#DIV/0!</v>
      </c>
      <c r="BD538" s="48">
        <f t="shared" si="682"/>
        <v>0</v>
      </c>
      <c r="BE538" s="48">
        <f t="shared" si="683"/>
        <v>0</v>
      </c>
      <c r="BF538" s="48" t="e">
        <f t="shared" si="684"/>
        <v>#DIV/0!</v>
      </c>
      <c r="BG538" s="50">
        <f t="shared" si="685"/>
        <v>0</v>
      </c>
      <c r="BH538" s="50">
        <f t="shared" si="686"/>
        <v>0</v>
      </c>
      <c r="BI538" s="50" t="e">
        <f t="shared" si="675"/>
        <v>#DIV/0!</v>
      </c>
      <c r="BJ538" s="52">
        <f t="shared" si="687"/>
        <v>0</v>
      </c>
      <c r="BK538" s="52">
        <f t="shared" si="688"/>
        <v>0</v>
      </c>
      <c r="BL538" s="52" t="e">
        <f t="shared" si="676"/>
        <v>#DIV/0!</v>
      </c>
      <c r="BN538" s="65" t="e">
        <f t="shared" si="689"/>
        <v>#DIV/0!</v>
      </c>
      <c r="BO538" s="66" t="e">
        <f t="shared" si="690"/>
        <v>#DIV/0!</v>
      </c>
      <c r="BP538" s="67" t="e">
        <f t="shared" ref="BP538:BP542" si="693">+BI538</f>
        <v>#DIV/0!</v>
      </c>
      <c r="BQ538" s="68" t="e">
        <f t="shared" ref="BQ538:BQ552" si="694">+BL538</f>
        <v>#DIV/0!</v>
      </c>
    </row>
    <row r="539" spans="1:69" ht="18" x14ac:dyDescent="0.2">
      <c r="A539" s="229" t="s">
        <v>66</v>
      </c>
      <c r="B539" s="17" t="s">
        <v>9</v>
      </c>
      <c r="C539" s="29"/>
      <c r="D539" s="106"/>
      <c r="E539" s="88"/>
      <c r="F539" s="171"/>
      <c r="G539" s="186"/>
      <c r="H539" s="45"/>
      <c r="I539" s="106"/>
      <c r="J539" s="88"/>
      <c r="K539" s="171"/>
      <c r="L539" s="186"/>
      <c r="M539" s="45"/>
      <c r="N539" s="42"/>
      <c r="O539" s="42"/>
      <c r="P539" s="42"/>
      <c r="Q539" s="42"/>
      <c r="R539" s="45"/>
      <c r="S539" s="42"/>
      <c r="T539" s="42"/>
      <c r="U539" s="42"/>
      <c r="V539" s="42"/>
      <c r="W539" s="45"/>
      <c r="X539" s="42"/>
      <c r="Y539" s="42"/>
      <c r="Z539" s="42"/>
      <c r="AA539" s="42"/>
      <c r="AB539" s="45"/>
      <c r="AC539" s="42"/>
      <c r="AD539" s="42"/>
      <c r="AE539" s="42"/>
      <c r="AF539" s="42"/>
      <c r="AG539" s="45"/>
      <c r="AH539" s="42"/>
      <c r="AI539" s="42"/>
      <c r="AJ539" s="42"/>
      <c r="AK539" s="42"/>
      <c r="AL539" s="45"/>
      <c r="AM539" s="159"/>
      <c r="AN539" s="159"/>
      <c r="AO539" s="159"/>
      <c r="AP539" s="159"/>
      <c r="AQ539" s="45"/>
      <c r="AR539" s="42"/>
      <c r="AS539" s="42"/>
      <c r="AT539" s="42"/>
      <c r="AU539" s="42"/>
      <c r="AV539" s="45"/>
      <c r="AW539" s="42"/>
      <c r="AX539" s="42"/>
      <c r="AY539" s="42"/>
      <c r="BA539" s="42">
        <f t="shared" si="679"/>
        <v>0</v>
      </c>
      <c r="BB539" s="42">
        <f t="shared" si="680"/>
        <v>0</v>
      </c>
      <c r="BC539" s="42" t="e">
        <f t="shared" si="681"/>
        <v>#DIV/0!</v>
      </c>
      <c r="BD539" s="48">
        <f t="shared" si="682"/>
        <v>0</v>
      </c>
      <c r="BE539" s="48">
        <f t="shared" si="683"/>
        <v>0</v>
      </c>
      <c r="BF539" s="48" t="e">
        <f t="shared" si="684"/>
        <v>#DIV/0!</v>
      </c>
      <c r="BG539" s="50">
        <f t="shared" si="685"/>
        <v>0</v>
      </c>
      <c r="BH539" s="50">
        <f t="shared" si="686"/>
        <v>0</v>
      </c>
      <c r="BI539" s="50" t="e">
        <f t="shared" si="675"/>
        <v>#DIV/0!</v>
      </c>
      <c r="BJ539" s="52">
        <f t="shared" si="687"/>
        <v>0</v>
      </c>
      <c r="BK539" s="52">
        <f t="shared" si="688"/>
        <v>0</v>
      </c>
      <c r="BL539" s="52" t="e">
        <f t="shared" si="676"/>
        <v>#DIV/0!</v>
      </c>
      <c r="BN539" s="65" t="e">
        <f t="shared" si="689"/>
        <v>#DIV/0!</v>
      </c>
      <c r="BO539" s="66" t="e">
        <f t="shared" si="690"/>
        <v>#DIV/0!</v>
      </c>
      <c r="BP539" s="67" t="e">
        <f t="shared" si="693"/>
        <v>#DIV/0!</v>
      </c>
      <c r="BQ539" s="68" t="e">
        <f t="shared" si="694"/>
        <v>#DIV/0!</v>
      </c>
    </row>
    <row r="540" spans="1:69" ht="18" x14ac:dyDescent="0.2">
      <c r="A540" s="230"/>
      <c r="B540" s="17" t="s">
        <v>10</v>
      </c>
      <c r="C540" s="29"/>
      <c r="D540" s="106"/>
      <c r="E540" s="88"/>
      <c r="F540" s="171"/>
      <c r="G540" s="186"/>
      <c r="H540" s="45"/>
      <c r="I540" s="106">
        <v>3</v>
      </c>
      <c r="J540" s="88"/>
      <c r="K540" s="171"/>
      <c r="L540" s="186"/>
      <c r="M540" s="45"/>
      <c r="N540" s="42"/>
      <c r="O540" s="42"/>
      <c r="P540" s="42"/>
      <c r="Q540" s="42"/>
      <c r="R540" s="45"/>
      <c r="S540" s="42"/>
      <c r="T540" s="42"/>
      <c r="U540" s="42"/>
      <c r="V540" s="42"/>
      <c r="W540" s="45"/>
      <c r="X540" s="42"/>
      <c r="Y540" s="42"/>
      <c r="Z540" s="42"/>
      <c r="AA540" s="42"/>
      <c r="AB540" s="45"/>
      <c r="AC540" s="42"/>
      <c r="AD540" s="42"/>
      <c r="AE540" s="42"/>
      <c r="AF540" s="42"/>
      <c r="AG540" s="45"/>
      <c r="AH540" s="42"/>
      <c r="AI540" s="42"/>
      <c r="AJ540" s="42"/>
      <c r="AK540" s="42"/>
      <c r="AL540" s="45"/>
      <c r="AM540" s="159"/>
      <c r="AN540" s="159"/>
      <c r="AO540" s="159"/>
      <c r="AP540" s="159"/>
      <c r="AQ540" s="45"/>
      <c r="AR540" s="42"/>
      <c r="AS540" s="42"/>
      <c r="AT540" s="42"/>
      <c r="AU540" s="42"/>
      <c r="AV540" s="45"/>
      <c r="AW540" s="42"/>
      <c r="AX540" s="42"/>
      <c r="AY540" s="42"/>
      <c r="BA540" s="42">
        <f t="shared" si="679"/>
        <v>3</v>
      </c>
      <c r="BB540" s="42">
        <f t="shared" si="680"/>
        <v>3</v>
      </c>
      <c r="BC540" s="42">
        <f t="shared" si="681"/>
        <v>3</v>
      </c>
      <c r="BD540" s="48">
        <f t="shared" si="682"/>
        <v>0</v>
      </c>
      <c r="BE540" s="48">
        <f t="shared" si="683"/>
        <v>0</v>
      </c>
      <c r="BF540" s="48" t="e">
        <f t="shared" si="684"/>
        <v>#DIV/0!</v>
      </c>
      <c r="BG540" s="50">
        <f t="shared" si="685"/>
        <v>0</v>
      </c>
      <c r="BH540" s="50">
        <f t="shared" si="686"/>
        <v>0</v>
      </c>
      <c r="BI540" s="50" t="e">
        <f t="shared" si="675"/>
        <v>#DIV/0!</v>
      </c>
      <c r="BJ540" s="52">
        <f t="shared" si="687"/>
        <v>0</v>
      </c>
      <c r="BK540" s="52">
        <f t="shared" si="688"/>
        <v>0</v>
      </c>
      <c r="BL540" s="52" t="e">
        <f t="shared" si="676"/>
        <v>#DIV/0!</v>
      </c>
      <c r="BN540" s="65">
        <f t="shared" si="689"/>
        <v>3</v>
      </c>
      <c r="BO540" s="66" t="e">
        <f t="shared" si="690"/>
        <v>#DIV/0!</v>
      </c>
      <c r="BP540" s="67" t="e">
        <f t="shared" si="693"/>
        <v>#DIV/0!</v>
      </c>
      <c r="BQ540" s="68" t="e">
        <f t="shared" si="694"/>
        <v>#DIV/0!</v>
      </c>
    </row>
    <row r="541" spans="1:69" ht="18" x14ac:dyDescent="0.2">
      <c r="A541" s="229" t="s">
        <v>11</v>
      </c>
      <c r="B541" s="17" t="s">
        <v>12</v>
      </c>
      <c r="C541" s="29"/>
      <c r="D541" s="106"/>
      <c r="E541" s="88"/>
      <c r="F541" s="171"/>
      <c r="G541" s="186"/>
      <c r="H541" s="45"/>
      <c r="I541" s="106"/>
      <c r="J541" s="88"/>
      <c r="K541" s="171"/>
      <c r="L541" s="186"/>
      <c r="M541" s="45"/>
      <c r="N541" s="42"/>
      <c r="O541" s="42"/>
      <c r="P541" s="42"/>
      <c r="Q541" s="42"/>
      <c r="R541" s="45"/>
      <c r="S541" s="42"/>
      <c r="T541" s="42"/>
      <c r="U541" s="42"/>
      <c r="V541" s="42"/>
      <c r="W541" s="45"/>
      <c r="X541" s="42"/>
      <c r="Y541" s="42"/>
      <c r="Z541" s="42"/>
      <c r="AA541" s="42"/>
      <c r="AB541" s="45"/>
      <c r="AC541" s="42"/>
      <c r="AD541" s="42"/>
      <c r="AE541" s="42"/>
      <c r="AF541" s="42"/>
      <c r="AG541" s="45"/>
      <c r="AH541" s="42"/>
      <c r="AI541" s="42"/>
      <c r="AJ541" s="42"/>
      <c r="AK541" s="42"/>
      <c r="AL541" s="45"/>
      <c r="AM541" s="159"/>
      <c r="AN541" s="159"/>
      <c r="AO541" s="159"/>
      <c r="AP541" s="159"/>
      <c r="AQ541" s="45"/>
      <c r="AR541" s="42"/>
      <c r="AS541" s="42"/>
      <c r="AT541" s="42"/>
      <c r="AU541" s="42"/>
      <c r="AV541" s="45"/>
      <c r="AW541" s="42"/>
      <c r="AX541" s="42"/>
      <c r="AY541" s="42"/>
      <c r="BA541" s="42">
        <f t="shared" si="679"/>
        <v>0</v>
      </c>
      <c r="BB541" s="42">
        <f t="shared" si="680"/>
        <v>0</v>
      </c>
      <c r="BC541" s="42" t="e">
        <f t="shared" si="681"/>
        <v>#DIV/0!</v>
      </c>
      <c r="BD541" s="48">
        <f t="shared" si="682"/>
        <v>0</v>
      </c>
      <c r="BE541" s="48">
        <f t="shared" si="683"/>
        <v>0</v>
      </c>
      <c r="BF541" s="48" t="e">
        <f t="shared" si="684"/>
        <v>#DIV/0!</v>
      </c>
      <c r="BG541" s="50">
        <f t="shared" si="685"/>
        <v>0</v>
      </c>
      <c r="BH541" s="50">
        <f t="shared" si="686"/>
        <v>0</v>
      </c>
      <c r="BI541" s="50" t="e">
        <f t="shared" si="675"/>
        <v>#DIV/0!</v>
      </c>
      <c r="BJ541" s="52">
        <f t="shared" si="687"/>
        <v>0</v>
      </c>
      <c r="BK541" s="52">
        <f t="shared" si="688"/>
        <v>0</v>
      </c>
      <c r="BL541" s="52" t="e">
        <f t="shared" si="676"/>
        <v>#DIV/0!</v>
      </c>
      <c r="BN541" s="65" t="e">
        <f t="shared" si="689"/>
        <v>#DIV/0!</v>
      </c>
      <c r="BO541" s="66" t="e">
        <f t="shared" si="690"/>
        <v>#DIV/0!</v>
      </c>
      <c r="BP541" s="67" t="e">
        <f t="shared" si="693"/>
        <v>#DIV/0!</v>
      </c>
      <c r="BQ541" s="68" t="e">
        <f t="shared" si="694"/>
        <v>#DIV/0!</v>
      </c>
    </row>
    <row r="542" spans="1:69" ht="18" x14ac:dyDescent="0.2">
      <c r="A542" s="230"/>
      <c r="B542" s="17" t="s">
        <v>14</v>
      </c>
      <c r="C542" s="29"/>
      <c r="D542" s="106"/>
      <c r="E542" s="88"/>
      <c r="F542" s="171"/>
      <c r="G542" s="186"/>
      <c r="H542" s="45"/>
      <c r="I542" s="106"/>
      <c r="J542" s="88"/>
      <c r="K542" s="171">
        <v>2.1</v>
      </c>
      <c r="L542" s="186"/>
      <c r="M542" s="45"/>
      <c r="N542" s="42"/>
      <c r="O542" s="42"/>
      <c r="P542" s="42"/>
      <c r="Q542" s="42"/>
      <c r="R542" s="45"/>
      <c r="S542" s="42"/>
      <c r="T542" s="42"/>
      <c r="U542" s="42"/>
      <c r="V542" s="42"/>
      <c r="W542" s="45"/>
      <c r="X542" s="42"/>
      <c r="Y542" s="42"/>
      <c r="Z542" s="42"/>
      <c r="AA542" s="42"/>
      <c r="AB542" s="45"/>
      <c r="AC542" s="42"/>
      <c r="AD542" s="42"/>
      <c r="AE542" s="42"/>
      <c r="AF542" s="42"/>
      <c r="AG542" s="45"/>
      <c r="AH542" s="42"/>
      <c r="AI542" s="42"/>
      <c r="AJ542" s="42"/>
      <c r="AK542" s="42"/>
      <c r="AL542" s="45"/>
      <c r="AM542" s="159"/>
      <c r="AN542" s="159"/>
      <c r="AO542" s="159"/>
      <c r="AP542" s="159"/>
      <c r="AQ542" s="45"/>
      <c r="AR542" s="42"/>
      <c r="AS542" s="42"/>
      <c r="AT542" s="42"/>
      <c r="AU542" s="42"/>
      <c r="AV542" s="45"/>
      <c r="AW542" s="42"/>
      <c r="AX542" s="42"/>
      <c r="AY542" s="42"/>
      <c r="BA542" s="42">
        <f t="shared" si="679"/>
        <v>0</v>
      </c>
      <c r="BB542" s="42">
        <f t="shared" si="680"/>
        <v>0</v>
      </c>
      <c r="BC542" s="42" t="e">
        <f t="shared" si="681"/>
        <v>#DIV/0!</v>
      </c>
      <c r="BD542" s="48">
        <f t="shared" si="682"/>
        <v>0</v>
      </c>
      <c r="BE542" s="48">
        <f t="shared" si="683"/>
        <v>0</v>
      </c>
      <c r="BF542" s="48" t="e">
        <f t="shared" si="684"/>
        <v>#DIV/0!</v>
      </c>
      <c r="BG542" s="50">
        <f t="shared" si="685"/>
        <v>2.1</v>
      </c>
      <c r="BH542" s="50">
        <f t="shared" si="686"/>
        <v>2.1</v>
      </c>
      <c r="BI542" s="50">
        <f t="shared" si="675"/>
        <v>2.1</v>
      </c>
      <c r="BJ542" s="52">
        <f t="shared" si="687"/>
        <v>0</v>
      </c>
      <c r="BK542" s="52">
        <f t="shared" si="688"/>
        <v>0</v>
      </c>
      <c r="BL542" s="52" t="e">
        <f t="shared" si="676"/>
        <v>#DIV/0!</v>
      </c>
      <c r="BN542" s="65" t="e">
        <f t="shared" si="689"/>
        <v>#DIV/0!</v>
      </c>
      <c r="BO542" s="66" t="e">
        <f t="shared" si="690"/>
        <v>#DIV/0!</v>
      </c>
      <c r="BP542" s="67">
        <f t="shared" si="693"/>
        <v>2.1</v>
      </c>
      <c r="BQ542" s="68" t="e">
        <f t="shared" si="694"/>
        <v>#DIV/0!</v>
      </c>
    </row>
    <row r="543" spans="1:69" ht="18" x14ac:dyDescent="0.2">
      <c r="A543" s="2" t="s">
        <v>13</v>
      </c>
      <c r="B543" s="17" t="s">
        <v>15</v>
      </c>
      <c r="C543" s="29"/>
      <c r="D543" s="106"/>
      <c r="E543" s="88"/>
      <c r="F543" s="171"/>
      <c r="G543" s="186"/>
      <c r="H543" s="45"/>
      <c r="I543" s="106"/>
      <c r="J543" s="88"/>
      <c r="K543" s="171"/>
      <c r="L543" s="186"/>
      <c r="M543" s="45"/>
      <c r="N543" s="42"/>
      <c r="O543" s="42"/>
      <c r="P543" s="42"/>
      <c r="Q543" s="42"/>
      <c r="R543" s="45"/>
      <c r="S543" s="42"/>
      <c r="T543" s="42"/>
      <c r="U543" s="42"/>
      <c r="V543" s="42"/>
      <c r="W543" s="45"/>
      <c r="X543" s="42"/>
      <c r="Y543" s="42"/>
      <c r="Z543" s="42"/>
      <c r="AA543" s="42"/>
      <c r="AB543" s="45"/>
      <c r="AC543" s="42"/>
      <c r="AD543" s="42"/>
      <c r="AE543" s="42"/>
      <c r="AF543" s="42"/>
      <c r="AG543" s="45"/>
      <c r="AH543" s="42"/>
      <c r="AI543" s="42"/>
      <c r="AJ543" s="42"/>
      <c r="AK543" s="42"/>
      <c r="AL543" s="45"/>
      <c r="AM543" s="159"/>
      <c r="AN543" s="159"/>
      <c r="AO543" s="159"/>
      <c r="AP543" s="159"/>
      <c r="AQ543" s="45"/>
      <c r="AR543" s="42"/>
      <c r="AS543" s="42"/>
      <c r="AT543" s="42"/>
      <c r="AU543" s="42"/>
      <c r="AV543" s="45"/>
      <c r="AW543" s="42"/>
      <c r="AX543" s="42"/>
      <c r="AY543" s="42"/>
      <c r="BA543" s="42">
        <f t="shared" si="679"/>
        <v>0</v>
      </c>
      <c r="BB543" s="42">
        <f t="shared" si="680"/>
        <v>0</v>
      </c>
      <c r="BC543" s="42" t="e">
        <f t="shared" si="681"/>
        <v>#DIV/0!</v>
      </c>
      <c r="BD543" s="48">
        <f t="shared" si="682"/>
        <v>0</v>
      </c>
      <c r="BE543" s="48">
        <f t="shared" si="683"/>
        <v>0</v>
      </c>
      <c r="BF543" s="48" t="e">
        <f t="shared" si="684"/>
        <v>#DIV/0!</v>
      </c>
      <c r="BG543" s="50">
        <f t="shared" si="685"/>
        <v>0</v>
      </c>
      <c r="BH543" s="50">
        <f t="shared" si="686"/>
        <v>0</v>
      </c>
      <c r="BI543" s="50" t="e">
        <f t="shared" si="675"/>
        <v>#DIV/0!</v>
      </c>
      <c r="BJ543" s="52">
        <f t="shared" si="687"/>
        <v>0</v>
      </c>
      <c r="BK543" s="52">
        <f t="shared" si="688"/>
        <v>0</v>
      </c>
      <c r="BL543" s="52" t="e">
        <f t="shared" si="676"/>
        <v>#DIV/0!</v>
      </c>
      <c r="BN543" s="65" t="e">
        <f t="shared" si="689"/>
        <v>#DIV/0!</v>
      </c>
      <c r="BO543" s="66" t="e">
        <f t="shared" si="690"/>
        <v>#DIV/0!</v>
      </c>
      <c r="BP543" s="67" t="e">
        <f>+BI543</f>
        <v>#DIV/0!</v>
      </c>
      <c r="BQ543" s="68" t="e">
        <f t="shared" si="694"/>
        <v>#DIV/0!</v>
      </c>
    </row>
    <row r="544" spans="1:69" ht="18" x14ac:dyDescent="0.2">
      <c r="A544" s="1" t="s">
        <v>28</v>
      </c>
      <c r="B544" s="17" t="s">
        <v>16</v>
      </c>
      <c r="C544" s="29"/>
      <c r="D544" s="106"/>
      <c r="E544" s="88"/>
      <c r="F544" s="171"/>
      <c r="G544" s="186"/>
      <c r="H544" s="45"/>
      <c r="I544" s="106"/>
      <c r="J544" s="88"/>
      <c r="K544" s="171"/>
      <c r="L544" s="186"/>
      <c r="M544" s="45"/>
      <c r="N544" s="42"/>
      <c r="O544" s="42"/>
      <c r="P544" s="42"/>
      <c r="Q544" s="42"/>
      <c r="R544" s="45"/>
      <c r="S544" s="42"/>
      <c r="T544" s="42"/>
      <c r="U544" s="42"/>
      <c r="V544" s="42"/>
      <c r="W544" s="45"/>
      <c r="X544" s="42"/>
      <c r="Y544" s="42"/>
      <c r="Z544" s="42"/>
      <c r="AA544" s="42"/>
      <c r="AB544" s="45"/>
      <c r="AC544" s="42"/>
      <c r="AD544" s="42"/>
      <c r="AE544" s="42"/>
      <c r="AF544" s="42"/>
      <c r="AG544" s="45"/>
      <c r="AH544" s="42"/>
      <c r="AI544" s="42"/>
      <c r="AJ544" s="42"/>
      <c r="AK544" s="42"/>
      <c r="AL544" s="45"/>
      <c r="AM544" s="159"/>
      <c r="AN544" s="159"/>
      <c r="AO544" s="159"/>
      <c r="AP544" s="159"/>
      <c r="AQ544" s="45"/>
      <c r="AR544" s="42"/>
      <c r="AS544" s="42"/>
      <c r="AT544" s="42"/>
      <c r="AU544" s="42"/>
      <c r="AV544" s="45"/>
      <c r="AW544" s="42"/>
      <c r="AX544" s="42"/>
      <c r="AY544" s="42"/>
      <c r="BA544" s="42">
        <f t="shared" si="679"/>
        <v>0</v>
      </c>
      <c r="BB544" s="42">
        <f t="shared" si="680"/>
        <v>0</v>
      </c>
      <c r="BC544" s="42" t="e">
        <f t="shared" si="681"/>
        <v>#DIV/0!</v>
      </c>
      <c r="BD544" s="48">
        <f t="shared" si="682"/>
        <v>0</v>
      </c>
      <c r="BE544" s="48">
        <f t="shared" si="683"/>
        <v>0</v>
      </c>
      <c r="BF544" s="48" t="e">
        <f t="shared" si="684"/>
        <v>#DIV/0!</v>
      </c>
      <c r="BG544" s="50">
        <f t="shared" si="685"/>
        <v>0</v>
      </c>
      <c r="BH544" s="50">
        <f t="shared" si="686"/>
        <v>0</v>
      </c>
      <c r="BI544" s="50" t="e">
        <f t="shared" si="675"/>
        <v>#DIV/0!</v>
      </c>
      <c r="BJ544" s="52">
        <f t="shared" si="687"/>
        <v>0</v>
      </c>
      <c r="BK544" s="52">
        <f t="shared" si="688"/>
        <v>0</v>
      </c>
      <c r="BL544" s="52" t="e">
        <f t="shared" si="676"/>
        <v>#DIV/0!</v>
      </c>
      <c r="BN544" s="65" t="e">
        <f t="shared" si="689"/>
        <v>#DIV/0!</v>
      </c>
      <c r="BO544" s="66" t="e">
        <f t="shared" si="690"/>
        <v>#DIV/0!</v>
      </c>
      <c r="BP544" s="67" t="e">
        <f t="shared" ref="BP544:BP549" si="695">+BI544</f>
        <v>#DIV/0!</v>
      </c>
      <c r="BQ544" s="68" t="e">
        <f t="shared" si="694"/>
        <v>#DIV/0!</v>
      </c>
    </row>
    <row r="545" spans="1:69" ht="18" x14ac:dyDescent="0.2">
      <c r="A545" s="228" t="s">
        <v>17</v>
      </c>
      <c r="B545" s="17" t="s">
        <v>18</v>
      </c>
      <c r="C545" s="29"/>
      <c r="D545" s="106"/>
      <c r="E545" s="88"/>
      <c r="F545" s="171"/>
      <c r="G545" s="186"/>
      <c r="H545" s="45"/>
      <c r="I545" s="106"/>
      <c r="J545" s="88"/>
      <c r="K545" s="171"/>
      <c r="L545" s="186"/>
      <c r="M545" s="45"/>
      <c r="N545" s="42"/>
      <c r="O545" s="42"/>
      <c r="P545" s="42"/>
      <c r="Q545" s="42"/>
      <c r="R545" s="45"/>
      <c r="S545" s="42"/>
      <c r="T545" s="42"/>
      <c r="U545" s="42"/>
      <c r="V545" s="42"/>
      <c r="W545" s="45"/>
      <c r="X545" s="42"/>
      <c r="Y545" s="42"/>
      <c r="Z545" s="42"/>
      <c r="AA545" s="42"/>
      <c r="AB545" s="45"/>
      <c r="AC545" s="42"/>
      <c r="AD545" s="42"/>
      <c r="AE545" s="42"/>
      <c r="AF545" s="42"/>
      <c r="AG545" s="45"/>
      <c r="AH545" s="42"/>
      <c r="AI545" s="42"/>
      <c r="AJ545" s="42"/>
      <c r="AK545" s="42"/>
      <c r="AL545" s="45"/>
      <c r="AM545" s="159"/>
      <c r="AN545" s="159"/>
      <c r="AO545" s="159"/>
      <c r="AP545" s="159"/>
      <c r="AQ545" s="45"/>
      <c r="AR545" s="42"/>
      <c r="AS545" s="42"/>
      <c r="AT545" s="42"/>
      <c r="AU545" s="42"/>
      <c r="AV545" s="45"/>
      <c r="AW545" s="42"/>
      <c r="AX545" s="42"/>
      <c r="AY545" s="42"/>
      <c r="BA545" s="42">
        <f t="shared" si="679"/>
        <v>0</v>
      </c>
      <c r="BB545" s="42">
        <f t="shared" si="680"/>
        <v>0</v>
      </c>
      <c r="BC545" s="42" t="e">
        <f t="shared" si="681"/>
        <v>#DIV/0!</v>
      </c>
      <c r="BD545" s="48">
        <f t="shared" si="682"/>
        <v>0</v>
      </c>
      <c r="BE545" s="48">
        <f t="shared" si="683"/>
        <v>0</v>
      </c>
      <c r="BF545" s="48" t="e">
        <f t="shared" si="684"/>
        <v>#DIV/0!</v>
      </c>
      <c r="BG545" s="50">
        <f t="shared" si="685"/>
        <v>0</v>
      </c>
      <c r="BH545" s="50">
        <f t="shared" si="686"/>
        <v>0</v>
      </c>
      <c r="BI545" s="50" t="e">
        <f t="shared" si="675"/>
        <v>#DIV/0!</v>
      </c>
      <c r="BJ545" s="52">
        <f t="shared" si="687"/>
        <v>0</v>
      </c>
      <c r="BK545" s="52">
        <f t="shared" si="688"/>
        <v>0</v>
      </c>
      <c r="BL545" s="52" t="e">
        <f t="shared" si="676"/>
        <v>#DIV/0!</v>
      </c>
      <c r="BN545" s="65" t="e">
        <f t="shared" si="689"/>
        <v>#DIV/0!</v>
      </c>
      <c r="BO545" s="66" t="e">
        <f t="shared" si="690"/>
        <v>#DIV/0!</v>
      </c>
      <c r="BP545" s="67" t="e">
        <f t="shared" si="695"/>
        <v>#DIV/0!</v>
      </c>
      <c r="BQ545" s="68" t="e">
        <f t="shared" si="694"/>
        <v>#DIV/0!</v>
      </c>
    </row>
    <row r="546" spans="1:69" ht="18" x14ac:dyDescent="0.2">
      <c r="A546" s="228"/>
      <c r="B546" s="17" t="s">
        <v>19</v>
      </c>
      <c r="C546" s="29"/>
      <c r="D546" s="75"/>
      <c r="E546" s="76"/>
      <c r="F546" s="169"/>
      <c r="G546" s="183"/>
      <c r="H546" s="45"/>
      <c r="I546" s="75"/>
      <c r="J546" s="76"/>
      <c r="K546" s="169"/>
      <c r="L546" s="183"/>
      <c r="M546" s="45"/>
      <c r="N546" s="42"/>
      <c r="O546" s="42"/>
      <c r="P546" s="42"/>
      <c r="Q546" s="42"/>
      <c r="R546" s="45"/>
      <c r="S546" s="42"/>
      <c r="T546" s="42"/>
      <c r="U546" s="42"/>
      <c r="V546" s="42"/>
      <c r="W546" s="45"/>
      <c r="X546" s="42"/>
      <c r="Y546" s="42"/>
      <c r="Z546" s="42"/>
      <c r="AA546" s="42"/>
      <c r="AB546" s="45"/>
      <c r="AC546" s="42"/>
      <c r="AD546" s="42"/>
      <c r="AE546" s="42"/>
      <c r="AF546" s="42"/>
      <c r="AG546" s="45"/>
      <c r="AH546" s="42"/>
      <c r="AI546" s="42"/>
      <c r="AJ546" s="42"/>
      <c r="AK546" s="42"/>
      <c r="AL546" s="45"/>
      <c r="AM546" s="159"/>
      <c r="AN546" s="159"/>
      <c r="AO546" s="159"/>
      <c r="AP546" s="159"/>
      <c r="AQ546" s="45"/>
      <c r="AR546" s="42"/>
      <c r="AS546" s="42"/>
      <c r="AT546" s="42"/>
      <c r="AU546" s="42"/>
      <c r="AV546" s="45"/>
      <c r="AW546" s="42"/>
      <c r="AX546" s="42"/>
      <c r="AY546" s="42"/>
      <c r="BA546" s="42">
        <f t="shared" si="679"/>
        <v>0</v>
      </c>
      <c r="BB546" s="42">
        <f t="shared" si="680"/>
        <v>0</v>
      </c>
      <c r="BC546" s="42" t="e">
        <f t="shared" si="681"/>
        <v>#DIV/0!</v>
      </c>
      <c r="BD546" s="48">
        <f t="shared" si="682"/>
        <v>0</v>
      </c>
      <c r="BE546" s="48">
        <f t="shared" si="683"/>
        <v>0</v>
      </c>
      <c r="BF546" s="48" t="e">
        <f t="shared" si="684"/>
        <v>#DIV/0!</v>
      </c>
      <c r="BG546" s="50">
        <f t="shared" si="685"/>
        <v>0</v>
      </c>
      <c r="BH546" s="50">
        <f t="shared" si="686"/>
        <v>0</v>
      </c>
      <c r="BI546" s="50" t="e">
        <f t="shared" si="675"/>
        <v>#DIV/0!</v>
      </c>
      <c r="BJ546" s="52">
        <f t="shared" si="687"/>
        <v>0</v>
      </c>
      <c r="BK546" s="52">
        <f t="shared" si="688"/>
        <v>0</v>
      </c>
      <c r="BL546" s="52" t="e">
        <f t="shared" si="676"/>
        <v>#DIV/0!</v>
      </c>
      <c r="BN546" s="65" t="e">
        <f t="shared" si="689"/>
        <v>#DIV/0!</v>
      </c>
      <c r="BO546" s="66" t="e">
        <f t="shared" si="690"/>
        <v>#DIV/0!</v>
      </c>
      <c r="BP546" s="67" t="e">
        <f t="shared" si="695"/>
        <v>#DIV/0!</v>
      </c>
      <c r="BQ546" s="68" t="e">
        <f t="shared" si="694"/>
        <v>#DIV/0!</v>
      </c>
    </row>
    <row r="547" spans="1:69" ht="18" x14ac:dyDescent="0.2">
      <c r="A547" s="1" t="s">
        <v>20</v>
      </c>
      <c r="B547" s="17" t="s">
        <v>21</v>
      </c>
      <c r="C547" s="29"/>
      <c r="D547" s="75"/>
      <c r="E547" s="76"/>
      <c r="F547" s="169"/>
      <c r="G547" s="183"/>
      <c r="H547" s="45"/>
      <c r="I547" s="75"/>
      <c r="J547" s="76"/>
      <c r="K547" s="169"/>
      <c r="L547" s="183"/>
      <c r="M547" s="45"/>
      <c r="N547" s="42"/>
      <c r="O547" s="42"/>
      <c r="P547" s="42"/>
      <c r="Q547" s="42"/>
      <c r="R547" s="45"/>
      <c r="S547" s="42"/>
      <c r="T547" s="42"/>
      <c r="U547" s="42"/>
      <c r="V547" s="42"/>
      <c r="W547" s="45"/>
      <c r="X547" s="42"/>
      <c r="Y547" s="42"/>
      <c r="Z547" s="42"/>
      <c r="AA547" s="42"/>
      <c r="AB547" s="45"/>
      <c r="AC547" s="42"/>
      <c r="AD547" s="42"/>
      <c r="AE547" s="42"/>
      <c r="AF547" s="42"/>
      <c r="AG547" s="45"/>
      <c r="AH547" s="42"/>
      <c r="AI547" s="42"/>
      <c r="AJ547" s="42"/>
      <c r="AK547" s="42"/>
      <c r="AL547" s="45"/>
      <c r="AM547" s="159"/>
      <c r="AN547" s="159"/>
      <c r="AO547" s="159"/>
      <c r="AP547" s="159"/>
      <c r="AQ547" s="45"/>
      <c r="AR547" s="42"/>
      <c r="AS547" s="42"/>
      <c r="AT547" s="42"/>
      <c r="AU547" s="42"/>
      <c r="AV547" s="45"/>
      <c r="AW547" s="42"/>
      <c r="AX547" s="42"/>
      <c r="AY547" s="42"/>
      <c r="BA547" s="42">
        <f t="shared" si="679"/>
        <v>0</v>
      </c>
      <c r="BB547" s="42">
        <f t="shared" si="680"/>
        <v>0</v>
      </c>
      <c r="BC547" s="42" t="e">
        <f t="shared" si="681"/>
        <v>#DIV/0!</v>
      </c>
      <c r="BD547" s="48">
        <f t="shared" si="682"/>
        <v>0</v>
      </c>
      <c r="BE547" s="48">
        <f t="shared" si="683"/>
        <v>0</v>
      </c>
      <c r="BF547" s="48" t="e">
        <f t="shared" si="684"/>
        <v>#DIV/0!</v>
      </c>
      <c r="BG547" s="50">
        <f t="shared" si="685"/>
        <v>0</v>
      </c>
      <c r="BH547" s="50">
        <f t="shared" si="686"/>
        <v>0</v>
      </c>
      <c r="BI547" s="50" t="e">
        <f t="shared" si="675"/>
        <v>#DIV/0!</v>
      </c>
      <c r="BJ547" s="52">
        <f t="shared" si="687"/>
        <v>0</v>
      </c>
      <c r="BK547" s="52">
        <f t="shared" si="688"/>
        <v>0</v>
      </c>
      <c r="BL547" s="52" t="e">
        <f t="shared" si="676"/>
        <v>#DIV/0!</v>
      </c>
      <c r="BN547" s="65" t="e">
        <f t="shared" si="689"/>
        <v>#DIV/0!</v>
      </c>
      <c r="BO547" s="66" t="e">
        <f t="shared" si="690"/>
        <v>#DIV/0!</v>
      </c>
      <c r="BP547" s="67" t="e">
        <f t="shared" si="695"/>
        <v>#DIV/0!</v>
      </c>
      <c r="BQ547" s="68" t="e">
        <f t="shared" si="694"/>
        <v>#DIV/0!</v>
      </c>
    </row>
    <row r="548" spans="1:69" ht="18" x14ac:dyDescent="0.2">
      <c r="A548" s="1" t="s">
        <v>22</v>
      </c>
      <c r="B548" s="17" t="s">
        <v>23</v>
      </c>
      <c r="C548" s="29"/>
      <c r="D548" s="75"/>
      <c r="E548" s="76"/>
      <c r="F548" s="169"/>
      <c r="G548" s="183"/>
      <c r="H548" s="45"/>
      <c r="I548" s="75"/>
      <c r="J548" s="76"/>
      <c r="K548" s="169"/>
      <c r="L548" s="183"/>
      <c r="M548" s="45"/>
      <c r="N548" s="42"/>
      <c r="O548" s="42"/>
      <c r="P548" s="42"/>
      <c r="Q548" s="42"/>
      <c r="R548" s="45"/>
      <c r="S548" s="42"/>
      <c r="T548" s="42"/>
      <c r="U548" s="42"/>
      <c r="V548" s="42"/>
      <c r="W548" s="45"/>
      <c r="X548" s="42"/>
      <c r="Y548" s="42"/>
      <c r="Z548" s="42"/>
      <c r="AA548" s="42"/>
      <c r="AB548" s="45"/>
      <c r="AC548" s="42"/>
      <c r="AD548" s="42"/>
      <c r="AE548" s="42"/>
      <c r="AF548" s="42"/>
      <c r="AG548" s="45"/>
      <c r="AH548" s="42"/>
      <c r="AI548" s="42"/>
      <c r="AJ548" s="42"/>
      <c r="AK548" s="42"/>
      <c r="AL548" s="45"/>
      <c r="AM548" s="159"/>
      <c r="AN548" s="159"/>
      <c r="AO548" s="159"/>
      <c r="AP548" s="159"/>
      <c r="AQ548" s="45"/>
      <c r="AR548" s="42"/>
      <c r="AS548" s="42"/>
      <c r="AT548" s="42"/>
      <c r="AU548" s="42"/>
      <c r="AV548" s="45"/>
      <c r="AW548" s="42"/>
      <c r="AX548" s="42"/>
      <c r="AY548" s="42"/>
      <c r="BA548" s="42">
        <f t="shared" si="679"/>
        <v>0</v>
      </c>
      <c r="BB548" s="42">
        <f t="shared" si="680"/>
        <v>0</v>
      </c>
      <c r="BC548" s="42" t="e">
        <f t="shared" si="681"/>
        <v>#DIV/0!</v>
      </c>
      <c r="BD548" s="48">
        <f t="shared" si="682"/>
        <v>0</v>
      </c>
      <c r="BE548" s="48">
        <f t="shared" si="683"/>
        <v>0</v>
      </c>
      <c r="BF548" s="48" t="e">
        <f t="shared" si="684"/>
        <v>#DIV/0!</v>
      </c>
      <c r="BG548" s="50">
        <f t="shared" si="685"/>
        <v>0</v>
      </c>
      <c r="BH548" s="50">
        <f t="shared" si="686"/>
        <v>0</v>
      </c>
      <c r="BI548" s="50" t="e">
        <f t="shared" si="675"/>
        <v>#DIV/0!</v>
      </c>
      <c r="BJ548" s="52">
        <f t="shared" si="687"/>
        <v>0</v>
      </c>
      <c r="BK548" s="52">
        <f t="shared" si="688"/>
        <v>0</v>
      </c>
      <c r="BL548" s="52" t="e">
        <f t="shared" si="676"/>
        <v>#DIV/0!</v>
      </c>
      <c r="BN548" s="65" t="e">
        <f t="shared" si="689"/>
        <v>#DIV/0!</v>
      </c>
      <c r="BO548" s="66" t="e">
        <f t="shared" si="690"/>
        <v>#DIV/0!</v>
      </c>
      <c r="BP548" s="67" t="e">
        <f t="shared" si="695"/>
        <v>#DIV/0!</v>
      </c>
      <c r="BQ548" s="68" t="e">
        <f t="shared" si="694"/>
        <v>#DIV/0!</v>
      </c>
    </row>
    <row r="549" spans="1:69" ht="18" x14ac:dyDescent="0.2">
      <c r="A549" s="1" t="s">
        <v>24</v>
      </c>
      <c r="B549" s="17"/>
      <c r="C549" s="29"/>
      <c r="D549" s="75"/>
      <c r="E549" s="76"/>
      <c r="F549" s="169"/>
      <c r="G549" s="183"/>
      <c r="H549" s="45"/>
      <c r="I549" s="75">
        <v>1</v>
      </c>
      <c r="J549" s="76"/>
      <c r="K549" s="169">
        <v>1</v>
      </c>
      <c r="L549" s="183"/>
      <c r="M549" s="45"/>
      <c r="N549" s="42"/>
      <c r="P549" s="42"/>
      <c r="Q549" s="42"/>
      <c r="R549" s="45"/>
      <c r="S549" s="42"/>
      <c r="U549" s="42"/>
      <c r="V549" s="42"/>
      <c r="W549" s="45"/>
      <c r="X549" s="42"/>
      <c r="Z549" s="42"/>
      <c r="AA549" s="42"/>
      <c r="AB549" s="45"/>
      <c r="AC549" s="42"/>
      <c r="AE549" s="42"/>
      <c r="AF549" s="42"/>
      <c r="AG549" s="45"/>
      <c r="AH549" s="42"/>
      <c r="AJ549" s="42"/>
      <c r="AK549" s="42"/>
      <c r="AL549" s="45"/>
      <c r="AM549" s="159"/>
      <c r="AN549" s="159"/>
      <c r="AO549" s="159"/>
      <c r="AP549" s="159"/>
      <c r="AQ549" s="45"/>
      <c r="AR549" s="42"/>
      <c r="AT549" s="42"/>
      <c r="AU549" s="42"/>
      <c r="AV549" s="45"/>
      <c r="AW549" s="42"/>
      <c r="AX549" s="42"/>
      <c r="AY549" s="42"/>
      <c r="BA549" s="42">
        <f t="shared" si="679"/>
        <v>1</v>
      </c>
      <c r="BB549" s="42">
        <f t="shared" si="680"/>
        <v>1</v>
      </c>
      <c r="BC549" s="42">
        <f t="shared" si="681"/>
        <v>1</v>
      </c>
      <c r="BD549" s="48">
        <f t="shared" si="682"/>
        <v>0</v>
      </c>
      <c r="BE549" s="48">
        <f t="shared" si="683"/>
        <v>0</v>
      </c>
      <c r="BF549" s="48" t="e">
        <f t="shared" si="684"/>
        <v>#DIV/0!</v>
      </c>
      <c r="BG549" s="50">
        <f t="shared" si="685"/>
        <v>1</v>
      </c>
      <c r="BH549" s="50">
        <f t="shared" si="686"/>
        <v>1</v>
      </c>
      <c r="BI549" s="50">
        <f t="shared" si="675"/>
        <v>1</v>
      </c>
      <c r="BJ549" s="52">
        <f t="shared" si="687"/>
        <v>0</v>
      </c>
      <c r="BK549" s="52">
        <f t="shared" si="688"/>
        <v>0</v>
      </c>
      <c r="BL549" s="52" t="e">
        <f t="shared" si="676"/>
        <v>#DIV/0!</v>
      </c>
      <c r="BN549" s="65">
        <f t="shared" si="689"/>
        <v>1</v>
      </c>
      <c r="BO549" s="66" t="e">
        <f t="shared" si="690"/>
        <v>#DIV/0!</v>
      </c>
      <c r="BP549" s="67">
        <f t="shared" si="695"/>
        <v>1</v>
      </c>
      <c r="BQ549" s="68" t="e">
        <f t="shared" si="694"/>
        <v>#DIV/0!</v>
      </c>
    </row>
    <row r="550" spans="1:69" ht="18" x14ac:dyDescent="0.2">
      <c r="A550" s="1" t="s">
        <v>25</v>
      </c>
      <c r="B550" s="17"/>
      <c r="C550" s="29"/>
      <c r="D550" s="75"/>
      <c r="E550" s="76"/>
      <c r="F550" s="169"/>
      <c r="G550" s="183"/>
      <c r="H550" s="45"/>
      <c r="I550" s="75">
        <v>0.7</v>
      </c>
      <c r="J550" s="76"/>
      <c r="K550" s="169">
        <v>0.4</v>
      </c>
      <c r="L550" s="183"/>
      <c r="M550" s="45"/>
      <c r="N550" s="42"/>
      <c r="O550" s="42"/>
      <c r="P550" s="42"/>
      <c r="Q550" s="42"/>
      <c r="R550" s="45"/>
      <c r="S550" s="42"/>
      <c r="T550" s="42"/>
      <c r="U550" s="42"/>
      <c r="V550" s="42"/>
      <c r="W550" s="45"/>
      <c r="X550" s="42"/>
      <c r="Y550" s="42"/>
      <c r="Z550" s="42"/>
      <c r="AA550" s="42"/>
      <c r="AB550" s="45"/>
      <c r="AC550" s="42"/>
      <c r="AD550" s="42"/>
      <c r="AE550" s="42"/>
      <c r="AF550" s="42"/>
      <c r="AG550" s="45"/>
      <c r="AH550" s="42"/>
      <c r="AI550" s="42"/>
      <c r="AJ550" s="42"/>
      <c r="AK550" s="42"/>
      <c r="AL550" s="45"/>
      <c r="AM550" s="159"/>
      <c r="AN550" s="159"/>
      <c r="AO550" s="159"/>
      <c r="AP550" s="159"/>
      <c r="AQ550" s="45"/>
      <c r="AR550" s="42"/>
      <c r="AS550" s="42"/>
      <c r="AT550" s="42"/>
      <c r="AU550" s="42"/>
      <c r="AV550" s="45"/>
      <c r="AW550" s="42"/>
      <c r="AX550" s="42"/>
      <c r="AY550" s="42"/>
      <c r="BA550" s="42">
        <f t="shared" si="679"/>
        <v>0.7</v>
      </c>
      <c r="BB550" s="42">
        <f t="shared" si="680"/>
        <v>0.7</v>
      </c>
      <c r="BC550" s="42">
        <f t="shared" si="681"/>
        <v>0.7</v>
      </c>
      <c r="BD550" s="48">
        <f t="shared" si="682"/>
        <v>0</v>
      </c>
      <c r="BE550" s="48">
        <f t="shared" si="683"/>
        <v>0</v>
      </c>
      <c r="BF550" s="48" t="e">
        <f t="shared" si="684"/>
        <v>#DIV/0!</v>
      </c>
      <c r="BG550" s="50">
        <f t="shared" si="685"/>
        <v>0.4</v>
      </c>
      <c r="BH550" s="50">
        <f t="shared" si="686"/>
        <v>0.4</v>
      </c>
      <c r="BI550" s="50">
        <f t="shared" si="675"/>
        <v>0.4</v>
      </c>
      <c r="BJ550" s="52">
        <f t="shared" si="687"/>
        <v>0</v>
      </c>
      <c r="BK550" s="52">
        <f t="shared" si="688"/>
        <v>0</v>
      </c>
      <c r="BL550" s="52" t="e">
        <f t="shared" si="676"/>
        <v>#DIV/0!</v>
      </c>
      <c r="BN550" s="65">
        <f t="shared" si="689"/>
        <v>0.7</v>
      </c>
      <c r="BO550" s="66" t="e">
        <f t="shared" si="690"/>
        <v>#DIV/0!</v>
      </c>
      <c r="BP550" s="67">
        <f>+BI550</f>
        <v>0.4</v>
      </c>
      <c r="BQ550" s="68" t="e">
        <f t="shared" si="694"/>
        <v>#DIV/0!</v>
      </c>
    </row>
    <row r="551" spans="1:69" ht="18" x14ac:dyDescent="0.2">
      <c r="A551" s="1" t="s">
        <v>26</v>
      </c>
      <c r="B551" s="17"/>
      <c r="C551" s="29"/>
      <c r="D551" s="75"/>
      <c r="E551" s="125"/>
      <c r="F551" s="126"/>
      <c r="G551" s="127"/>
      <c r="H551" s="45"/>
      <c r="I551" s="75"/>
      <c r="J551" s="125"/>
      <c r="K551" s="126"/>
      <c r="L551" s="127"/>
      <c r="M551" s="45"/>
      <c r="N551" s="42"/>
      <c r="O551" s="175"/>
      <c r="P551" s="176"/>
      <c r="Q551" s="177"/>
      <c r="R551" s="45"/>
      <c r="S551" s="42"/>
      <c r="T551" s="175"/>
      <c r="U551" s="176"/>
      <c r="V551" s="177"/>
      <c r="W551" s="45"/>
      <c r="X551" s="42"/>
      <c r="Y551" s="175"/>
      <c r="Z551" s="176"/>
      <c r="AA551" s="177"/>
      <c r="AB551" s="45"/>
      <c r="AC551" s="42"/>
      <c r="AD551" s="175"/>
      <c r="AE551" s="176"/>
      <c r="AF551" s="177"/>
      <c r="AG551" s="45"/>
      <c r="AH551" s="42"/>
      <c r="AI551" s="175"/>
      <c r="AJ551" s="176"/>
      <c r="AK551" s="177"/>
      <c r="AL551" s="45"/>
      <c r="AM551" s="159"/>
      <c r="AN551" s="159"/>
      <c r="AO551" s="159"/>
      <c r="AP551" s="159"/>
      <c r="AQ551" s="45"/>
      <c r="AR551" s="42"/>
      <c r="AS551" s="175"/>
      <c r="AT551" s="176"/>
      <c r="AU551" s="177"/>
      <c r="AV551" s="45"/>
      <c r="AW551" s="42"/>
      <c r="AX551" s="42"/>
      <c r="AY551" s="42"/>
      <c r="BA551" s="42">
        <f t="shared" si="679"/>
        <v>0</v>
      </c>
      <c r="BB551" s="42">
        <f t="shared" si="680"/>
        <v>0</v>
      </c>
      <c r="BC551" s="42" t="e">
        <f t="shared" si="681"/>
        <v>#DIV/0!</v>
      </c>
      <c r="BD551" s="48">
        <f t="shared" si="682"/>
        <v>0</v>
      </c>
      <c r="BE551" s="48">
        <f t="shared" si="683"/>
        <v>0</v>
      </c>
      <c r="BF551" s="48" t="e">
        <f t="shared" si="684"/>
        <v>#DIV/0!</v>
      </c>
      <c r="BG551" s="50">
        <f t="shared" si="685"/>
        <v>0</v>
      </c>
      <c r="BH551" s="50">
        <f t="shared" si="686"/>
        <v>0</v>
      </c>
      <c r="BI551" s="50" t="e">
        <f t="shared" si="675"/>
        <v>#DIV/0!</v>
      </c>
      <c r="BJ551" s="52">
        <f t="shared" si="687"/>
        <v>0</v>
      </c>
      <c r="BK551" s="52">
        <f t="shared" si="688"/>
        <v>0</v>
      </c>
      <c r="BL551" s="52" t="e">
        <f t="shared" si="676"/>
        <v>#DIV/0!</v>
      </c>
      <c r="BN551" s="65" t="e">
        <f t="shared" si="689"/>
        <v>#DIV/0!</v>
      </c>
      <c r="BO551" s="66" t="e">
        <f t="shared" si="690"/>
        <v>#DIV/0!</v>
      </c>
      <c r="BP551" s="67" t="e">
        <f t="shared" ref="BP551:BP552" si="696">+BI551</f>
        <v>#DIV/0!</v>
      </c>
      <c r="BQ551" s="68" t="e">
        <f t="shared" si="694"/>
        <v>#DIV/0!</v>
      </c>
    </row>
    <row r="552" spans="1:69" ht="18.75" thickBot="1" x14ac:dyDescent="0.25">
      <c r="A552" s="1" t="s">
        <v>27</v>
      </c>
      <c r="B552" s="17"/>
      <c r="C552" s="29"/>
      <c r="D552" s="90"/>
      <c r="E552" s="128"/>
      <c r="F552" s="129"/>
      <c r="G552" s="130"/>
      <c r="H552" s="45"/>
      <c r="I552" s="90"/>
      <c r="J552" s="128"/>
      <c r="K552" s="129"/>
      <c r="L552" s="130"/>
      <c r="M552" s="45"/>
      <c r="N552" s="42"/>
      <c r="O552" s="178"/>
      <c r="P552" s="179"/>
      <c r="Q552" s="180"/>
      <c r="R552" s="45"/>
      <c r="S552" s="42"/>
      <c r="T552" s="178"/>
      <c r="U552" s="179"/>
      <c r="V552" s="180"/>
      <c r="W552" s="45"/>
      <c r="X552" s="42"/>
      <c r="Y552" s="178"/>
      <c r="Z552" s="179"/>
      <c r="AA552" s="180"/>
      <c r="AB552" s="45"/>
      <c r="AC552" s="42"/>
      <c r="AD552" s="178"/>
      <c r="AE552" s="179"/>
      <c r="AF552" s="180"/>
      <c r="AG552" s="45"/>
      <c r="AH552" s="42"/>
      <c r="AI552" s="178"/>
      <c r="AJ552" s="179"/>
      <c r="AK552" s="180"/>
      <c r="AL552" s="45"/>
      <c r="AM552" s="159"/>
      <c r="AN552" s="159"/>
      <c r="AO552" s="159"/>
      <c r="AP552" s="159"/>
      <c r="AQ552" s="45"/>
      <c r="AR552" s="42"/>
      <c r="AS552" s="178"/>
      <c r="AT552" s="179"/>
      <c r="AU552" s="180"/>
      <c r="AV552" s="45"/>
      <c r="AW552" s="42"/>
      <c r="AX552" s="42"/>
      <c r="AY552" s="42"/>
      <c r="BA552" s="42">
        <f t="shared" si="679"/>
        <v>0</v>
      </c>
      <c r="BB552" s="42">
        <f t="shared" si="680"/>
        <v>0</v>
      </c>
      <c r="BC552" s="42" t="e">
        <f t="shared" si="681"/>
        <v>#DIV/0!</v>
      </c>
      <c r="BD552" s="48">
        <f t="shared" si="682"/>
        <v>0</v>
      </c>
      <c r="BE552" s="48">
        <f t="shared" si="683"/>
        <v>0</v>
      </c>
      <c r="BF552" s="48" t="e">
        <f t="shared" si="684"/>
        <v>#DIV/0!</v>
      </c>
      <c r="BG552" s="50">
        <f t="shared" si="685"/>
        <v>0</v>
      </c>
      <c r="BH552" s="50">
        <f t="shared" si="686"/>
        <v>0</v>
      </c>
      <c r="BI552" s="50" t="e">
        <f t="shared" si="675"/>
        <v>#DIV/0!</v>
      </c>
      <c r="BJ552" s="52">
        <f t="shared" si="687"/>
        <v>0</v>
      </c>
      <c r="BK552" s="52">
        <f t="shared" si="688"/>
        <v>0</v>
      </c>
      <c r="BL552" s="52" t="e">
        <f t="shared" si="676"/>
        <v>#DIV/0!</v>
      </c>
      <c r="BN552" s="65" t="e">
        <f t="shared" si="689"/>
        <v>#DIV/0!</v>
      </c>
      <c r="BO552" s="66" t="e">
        <f t="shared" si="690"/>
        <v>#DIV/0!</v>
      </c>
      <c r="BP552" s="67" t="e">
        <f t="shared" si="696"/>
        <v>#DIV/0!</v>
      </c>
      <c r="BQ552" s="68" t="e">
        <f t="shared" si="694"/>
        <v>#DIV/0!</v>
      </c>
    </row>
    <row r="555" spans="1:69" ht="15.75" customHeight="1" x14ac:dyDescent="0.2">
      <c r="A555" s="246" t="s">
        <v>63</v>
      </c>
      <c r="B555" s="246"/>
      <c r="C555" s="40"/>
      <c r="D555" s="243" t="s">
        <v>42</v>
      </c>
      <c r="E555" s="243"/>
      <c r="F555" s="243"/>
      <c r="G555" s="243"/>
      <c r="H555" s="43"/>
      <c r="I555" s="243" t="s">
        <v>43</v>
      </c>
      <c r="J555" s="243"/>
      <c r="K555" s="243"/>
      <c r="L555" s="243"/>
      <c r="M555" s="46"/>
      <c r="N555" s="242" t="s">
        <v>44</v>
      </c>
      <c r="O555" s="242"/>
      <c r="P555" s="242"/>
      <c r="Q555" s="242"/>
      <c r="R555" s="43"/>
      <c r="S555" s="242" t="s">
        <v>105</v>
      </c>
      <c r="T555" s="242"/>
      <c r="U555" s="242"/>
      <c r="V555" s="242"/>
      <c r="W555" s="47"/>
      <c r="X555" s="242" t="s">
        <v>46</v>
      </c>
      <c r="Y555" s="242"/>
      <c r="Z555" s="242"/>
      <c r="AA555" s="242"/>
      <c r="AB555" s="47"/>
      <c r="AC555" s="247" t="s">
        <v>47</v>
      </c>
      <c r="AD555" s="247"/>
      <c r="AE555" s="247"/>
      <c r="AF555" s="247"/>
      <c r="AG555" s="43"/>
      <c r="AH555" s="242" t="s">
        <v>48</v>
      </c>
      <c r="AI555" s="242"/>
      <c r="AJ555" s="242"/>
      <c r="AK555" s="242"/>
      <c r="AL555" s="47"/>
      <c r="AM555" s="243" t="s">
        <v>49</v>
      </c>
      <c r="AN555" s="243"/>
      <c r="AO555" s="243"/>
      <c r="AP555" s="243"/>
      <c r="AQ555" s="43"/>
      <c r="AR555" s="242" t="s">
        <v>50</v>
      </c>
      <c r="AS555" s="242"/>
      <c r="AT555" s="242"/>
      <c r="AU555" s="242"/>
      <c r="AV555" s="47"/>
      <c r="AW555" s="243" t="s">
        <v>122</v>
      </c>
      <c r="AX555" s="243"/>
      <c r="AY555" s="243"/>
      <c r="AZ555" s="41"/>
      <c r="BA555" s="242" t="s">
        <v>51</v>
      </c>
      <c r="BB555" s="242"/>
      <c r="BC555" s="242"/>
      <c r="BD555" s="243" t="s">
        <v>52</v>
      </c>
      <c r="BE555" s="243"/>
      <c r="BF555" s="243"/>
      <c r="BG555" s="244" t="s">
        <v>53</v>
      </c>
      <c r="BH555" s="244"/>
      <c r="BI555" s="244"/>
      <c r="BJ555" s="245" t="s">
        <v>56</v>
      </c>
      <c r="BK555" s="245"/>
      <c r="BL555" s="245"/>
      <c r="BM555" s="40"/>
      <c r="BN555" s="40"/>
      <c r="BO555" s="40"/>
      <c r="BP555" s="40"/>
      <c r="BQ555" s="40"/>
    </row>
    <row r="556" spans="1:69" ht="24" x14ac:dyDescent="0.2">
      <c r="A556" s="110">
        <v>46073</v>
      </c>
      <c r="B556" s="69"/>
      <c r="D556" s="36" t="s">
        <v>54</v>
      </c>
      <c r="E556" s="32" t="s">
        <v>55</v>
      </c>
      <c r="F556" s="33" t="s">
        <v>53</v>
      </c>
      <c r="G556" s="53" t="s">
        <v>56</v>
      </c>
      <c r="H556" s="44"/>
      <c r="I556" s="34" t="s">
        <v>54</v>
      </c>
      <c r="J556" s="32" t="s">
        <v>55</v>
      </c>
      <c r="K556" s="33" t="s">
        <v>53</v>
      </c>
      <c r="L556" s="53" t="s">
        <v>56</v>
      </c>
      <c r="M556" s="44"/>
      <c r="N556" s="34" t="s">
        <v>54</v>
      </c>
      <c r="O556" s="32" t="s">
        <v>55</v>
      </c>
      <c r="P556" s="33" t="s">
        <v>53</v>
      </c>
      <c r="Q556" s="53" t="s">
        <v>56</v>
      </c>
      <c r="R556" s="44"/>
      <c r="S556" s="34" t="s">
        <v>54</v>
      </c>
      <c r="T556" s="32" t="s">
        <v>55</v>
      </c>
      <c r="U556" s="33" t="s">
        <v>53</v>
      </c>
      <c r="V556" s="53" t="s">
        <v>56</v>
      </c>
      <c r="W556" s="44"/>
      <c r="X556" s="34" t="s">
        <v>54</v>
      </c>
      <c r="Y556" s="32" t="s">
        <v>55</v>
      </c>
      <c r="Z556" s="33" t="s">
        <v>53</v>
      </c>
      <c r="AA556" s="53" t="s">
        <v>56</v>
      </c>
      <c r="AB556" s="44"/>
      <c r="AC556" s="34" t="s">
        <v>54</v>
      </c>
      <c r="AD556" s="32" t="s">
        <v>55</v>
      </c>
      <c r="AE556" s="33" t="s">
        <v>53</v>
      </c>
      <c r="AF556" s="53" t="s">
        <v>56</v>
      </c>
      <c r="AG556" s="44"/>
      <c r="AH556" s="34" t="s">
        <v>54</v>
      </c>
      <c r="AI556" s="32" t="s">
        <v>55</v>
      </c>
      <c r="AJ556" s="33" t="s">
        <v>53</v>
      </c>
      <c r="AK556" s="53" t="s">
        <v>56</v>
      </c>
      <c r="AL556" s="44"/>
      <c r="AM556" s="34" t="s">
        <v>54</v>
      </c>
      <c r="AN556" s="32" t="s">
        <v>55</v>
      </c>
      <c r="AO556" s="33" t="s">
        <v>53</v>
      </c>
      <c r="AP556" s="53" t="s">
        <v>56</v>
      </c>
      <c r="AQ556" s="44"/>
      <c r="AR556" s="34" t="s">
        <v>54</v>
      </c>
      <c r="AS556" s="32" t="s">
        <v>55</v>
      </c>
      <c r="AT556" s="33" t="s">
        <v>53</v>
      </c>
      <c r="AU556" s="53" t="s">
        <v>56</v>
      </c>
      <c r="AV556" s="44"/>
      <c r="AW556" s="32" t="s">
        <v>55</v>
      </c>
      <c r="AX556" s="33" t="s">
        <v>53</v>
      </c>
      <c r="AY556" s="53" t="s">
        <v>56</v>
      </c>
      <c r="AZ556" s="39"/>
      <c r="BA556" s="49" t="s">
        <v>57</v>
      </c>
      <c r="BB556" s="49" t="s">
        <v>58</v>
      </c>
      <c r="BC556" s="49" t="s">
        <v>59</v>
      </c>
      <c r="BD556" s="37" t="s">
        <v>57</v>
      </c>
      <c r="BE556" s="37" t="s">
        <v>58</v>
      </c>
      <c r="BF556" s="37" t="s">
        <v>59</v>
      </c>
      <c r="BG556" s="38" t="s">
        <v>57</v>
      </c>
      <c r="BH556" s="38" t="s">
        <v>58</v>
      </c>
      <c r="BI556" s="38" t="s">
        <v>59</v>
      </c>
      <c r="BJ556" s="51" t="s">
        <v>57</v>
      </c>
      <c r="BK556" s="51" t="s">
        <v>58</v>
      </c>
      <c r="BL556" s="51" t="s">
        <v>59</v>
      </c>
      <c r="BN556" s="49" t="s">
        <v>59</v>
      </c>
      <c r="BO556" s="37" t="s">
        <v>59</v>
      </c>
      <c r="BP556" s="38" t="s">
        <v>59</v>
      </c>
      <c r="BQ556" s="51" t="s">
        <v>59</v>
      </c>
    </row>
    <row r="557" spans="1:69" ht="18" x14ac:dyDescent="0.2">
      <c r="A557" s="229" t="s">
        <v>0</v>
      </c>
      <c r="B557" s="35" t="s">
        <v>1</v>
      </c>
      <c r="C557" s="29"/>
      <c r="D557" s="159"/>
      <c r="E557" s="159"/>
      <c r="F557" s="159"/>
      <c r="G557" s="159"/>
      <c r="H557" s="45"/>
      <c r="I557" s="159"/>
      <c r="J557" s="159"/>
      <c r="K557" s="159"/>
      <c r="L557" s="159"/>
      <c r="M557" s="45"/>
      <c r="N557" s="42"/>
      <c r="O557" s="42"/>
      <c r="P557" s="42"/>
      <c r="Q557" s="42"/>
      <c r="R557" s="45"/>
      <c r="S557" s="42"/>
      <c r="T557" s="42"/>
      <c r="U557" s="42"/>
      <c r="V557" s="42"/>
      <c r="W557" s="45"/>
      <c r="X557" s="42"/>
      <c r="Y557" s="42"/>
      <c r="Z557" s="42"/>
      <c r="AA557" s="42"/>
      <c r="AB557" s="45"/>
      <c r="AC557" s="42"/>
      <c r="AD557" s="42"/>
      <c r="AE557" s="42"/>
      <c r="AF557" s="42"/>
      <c r="AG557" s="45"/>
      <c r="AH557" s="42"/>
      <c r="AI557" s="42"/>
      <c r="AJ557" s="42"/>
      <c r="AK557" s="42"/>
      <c r="AL557" s="45"/>
      <c r="AM557" s="168"/>
      <c r="AN557" s="169"/>
      <c r="AO557" s="170"/>
      <c r="AP557" s="170"/>
      <c r="AQ557" s="45"/>
      <c r="AR557" s="42"/>
      <c r="AS557" s="42"/>
      <c r="AT557" s="42"/>
      <c r="AU557" s="42"/>
      <c r="AV557" s="45"/>
      <c r="AW557" s="159"/>
      <c r="AX557" s="159"/>
      <c r="AY557" s="159"/>
      <c r="BA557" s="42">
        <f>MIN(D557,I557,N557,S557,X557,AC557,AH557,AM557,AR557)</f>
        <v>0</v>
      </c>
      <c r="BB557" s="42">
        <f>MAX(D557,I557,N557,S557,X557,AC557,AH557,AM557,AR557)</f>
        <v>0</v>
      </c>
      <c r="BC557" s="42" t="e">
        <f>AVERAGE(D557,I557,N557,S557,X557,AC557,AH557,AM557,AR557)</f>
        <v>#DIV/0!</v>
      </c>
      <c r="BD557" s="48">
        <f>MIN(E557,J557,O557,T557,Y557,AD557,AI557,AN557,AS557,AW557)</f>
        <v>0</v>
      </c>
      <c r="BE557" s="48">
        <f>MAX(E557,J557,O557,T557,Y557,AD557,AI557,AN557,AS557,AW557)</f>
        <v>0</v>
      </c>
      <c r="BF557" s="48" t="e">
        <f>AVERAGE(E557,J557,O557,T557,Y557,AD557,AI557,AN557,AS557,AW557)</f>
        <v>#DIV/0!</v>
      </c>
      <c r="BG557" s="50">
        <f>MIN(F557,K557,P557,U557,Z557,AE557,AJ557,AO557,AT557,AX557)</f>
        <v>0</v>
      </c>
      <c r="BH557" s="50">
        <f>MAX(F557,K557,P557,U557,Z557,AE557,AJ557,AO557,AT557,AX557)</f>
        <v>0</v>
      </c>
      <c r="BI557" s="50" t="e">
        <f t="shared" ref="BI557:BI576" si="697">AVERAGE(F557,K557,P557,U557,Z557,AE557,AJ557,AO557,AT557,AX557)</f>
        <v>#DIV/0!</v>
      </c>
      <c r="BJ557" s="52">
        <f>MIN(G557,L557,Q557,V557,AA557,AF557,AK557,AP557,AU557,AY557)</f>
        <v>0</v>
      </c>
      <c r="BK557" s="52">
        <f>MAX(G557,L557,Q557,V557,AA557,AF557,AK557,AP557,AU557,AY557)</f>
        <v>0</v>
      </c>
      <c r="BL557" s="52" t="e">
        <f t="shared" ref="BL557:BL576" si="698">AVERAGE(G557,L557,Q557,V557,AA557,AF557,AK557,AP557,AU557,AY557)</f>
        <v>#DIV/0!</v>
      </c>
      <c r="BN557" s="65" t="e">
        <f>+BC557</f>
        <v>#DIV/0!</v>
      </c>
      <c r="BO557" s="66" t="e">
        <f t="shared" ref="BO557" si="699">+BF557</f>
        <v>#DIV/0!</v>
      </c>
      <c r="BP557" s="67" t="e">
        <f>+BI557</f>
        <v>#DIV/0!</v>
      </c>
      <c r="BQ557" s="68" t="e">
        <f t="shared" ref="BQ557" si="700">+BL557</f>
        <v>#DIV/0!</v>
      </c>
    </row>
    <row r="558" spans="1:69" ht="18" x14ac:dyDescent="0.2">
      <c r="A558" s="241"/>
      <c r="B558" s="17" t="s">
        <v>2</v>
      </c>
      <c r="C558" s="29"/>
      <c r="D558" s="159"/>
      <c r="E558" s="159"/>
      <c r="F558" s="159"/>
      <c r="G558" s="159"/>
      <c r="H558" s="45"/>
      <c r="I558" s="159"/>
      <c r="J558" s="159"/>
      <c r="K558" s="159"/>
      <c r="L558" s="159"/>
      <c r="M558" s="45"/>
      <c r="N558" s="42"/>
      <c r="O558" s="42"/>
      <c r="P558" s="42"/>
      <c r="Q558" s="42"/>
      <c r="R558" s="45"/>
      <c r="S558" s="42"/>
      <c r="T558" s="42"/>
      <c r="U558" s="42"/>
      <c r="V558" s="42"/>
      <c r="W558" s="45"/>
      <c r="X558" s="42"/>
      <c r="Y558" s="42"/>
      <c r="Z558" s="42"/>
      <c r="AA558" s="42"/>
      <c r="AB558" s="45"/>
      <c r="AC558" s="42"/>
      <c r="AD558" s="42"/>
      <c r="AE558" s="42"/>
      <c r="AF558" s="42"/>
      <c r="AG558" s="45"/>
      <c r="AH558" s="42"/>
      <c r="AI558" s="42"/>
      <c r="AJ558" s="42"/>
      <c r="AK558" s="42"/>
      <c r="AL558" s="45"/>
      <c r="AM558" s="168"/>
      <c r="AN558" s="169"/>
      <c r="AO558" s="170"/>
      <c r="AP558" s="170">
        <v>8.3000000000000007</v>
      </c>
      <c r="AQ558" s="45"/>
      <c r="AR558" s="42"/>
      <c r="AS558" s="42"/>
      <c r="AT558" s="42"/>
      <c r="AU558" s="42"/>
      <c r="AV558" s="45"/>
      <c r="AW558" s="159"/>
      <c r="AX558" s="159"/>
      <c r="AY558" s="159"/>
      <c r="BA558" s="42">
        <f t="shared" ref="BA558:BA576" si="701">MIN(D558,I558,N558,S558,X558,AC558,AH558,AM558,AR558)</f>
        <v>0</v>
      </c>
      <c r="BB558" s="42">
        <f t="shared" ref="BB558:BB576" si="702">MAX(D558,I558,N558,S558,X558,AC558,AH558,AM558,AR558)</f>
        <v>0</v>
      </c>
      <c r="BC558" s="42" t="e">
        <f t="shared" ref="BC558:BC576" si="703">AVERAGE(D558,I558,N558,S558,X558,AC558,AH558,AM558,AR558)</f>
        <v>#DIV/0!</v>
      </c>
      <c r="BD558" s="48">
        <f t="shared" ref="BD558:BD576" si="704">MIN(E558,J558,O558,T558,Y558,AD558,AI558,AN558,AS558,AW558)</f>
        <v>0</v>
      </c>
      <c r="BE558" s="48">
        <f t="shared" ref="BE558:BE576" si="705">MAX(E558,J558,O558,T558,Y558,AD558,AI558,AN558,AS558,AW558)</f>
        <v>0</v>
      </c>
      <c r="BF558" s="48" t="e">
        <f t="shared" ref="BF558:BF576" si="706">AVERAGE(E558,J558,O558,T558,Y558,AD558,AI558,AN558,AS558,AW558)</f>
        <v>#DIV/0!</v>
      </c>
      <c r="BG558" s="50">
        <f t="shared" ref="BG558:BG576" si="707">MIN(F558,K558,P558,U558,Z558,AE558,AJ558,AO558,AT558,AX558)</f>
        <v>0</v>
      </c>
      <c r="BH558" s="50">
        <f t="shared" ref="BH558:BH576" si="708">MAX(F558,K558,P558,U558,Z558,AE558,AJ558,AO558,AT558,AX558)</f>
        <v>0</v>
      </c>
      <c r="BI558" s="50" t="e">
        <f t="shared" si="697"/>
        <v>#DIV/0!</v>
      </c>
      <c r="BJ558" s="52">
        <f t="shared" ref="BJ558:BJ576" si="709">MIN(G558,L558,Q558,V558,AA558,AF558,AK558,AP558,AU558,AY558)</f>
        <v>8.3000000000000007</v>
      </c>
      <c r="BK558" s="52">
        <f t="shared" ref="BK558:BK576" si="710">MAX(G558,L558,Q558,V558,AA558,AF558,AK558,AP558,AU558,AY558)</f>
        <v>8.3000000000000007</v>
      </c>
      <c r="BL558" s="52">
        <f t="shared" si="698"/>
        <v>8.3000000000000007</v>
      </c>
      <c r="BN558" s="65" t="e">
        <f>+BC558</f>
        <v>#DIV/0!</v>
      </c>
      <c r="BO558" s="66" t="e">
        <f>+BF558</f>
        <v>#DIV/0!</v>
      </c>
      <c r="BP558" s="67" t="e">
        <f>+BI558</f>
        <v>#DIV/0!</v>
      </c>
      <c r="BQ558" s="68">
        <f>+BL558</f>
        <v>8.3000000000000007</v>
      </c>
    </row>
    <row r="559" spans="1:69" ht="18" x14ac:dyDescent="0.2">
      <c r="A559" s="230"/>
      <c r="B559" s="17" t="s">
        <v>3</v>
      </c>
      <c r="C559" s="29"/>
      <c r="D559" s="159"/>
      <c r="E559" s="159"/>
      <c r="F559" s="159"/>
      <c r="G559" s="159"/>
      <c r="H559" s="45"/>
      <c r="I559" s="159"/>
      <c r="J559" s="159"/>
      <c r="K559" s="159"/>
      <c r="L559" s="159"/>
      <c r="M559" s="45"/>
      <c r="N559" s="42"/>
      <c r="O559" s="42"/>
      <c r="P559" s="42"/>
      <c r="Q559" s="42"/>
      <c r="R559" s="45"/>
      <c r="S559" s="42"/>
      <c r="T559" s="42"/>
      <c r="U559" s="42"/>
      <c r="V559" s="42"/>
      <c r="W559" s="45"/>
      <c r="X559" s="42"/>
      <c r="Y559" s="42"/>
      <c r="Z559" s="42"/>
      <c r="AA559" s="42"/>
      <c r="AB559" s="45"/>
      <c r="AC559" s="42"/>
      <c r="AD559" s="42"/>
      <c r="AE559" s="42"/>
      <c r="AF559" s="42"/>
      <c r="AG559" s="45"/>
      <c r="AH559" s="42"/>
      <c r="AI559" s="42"/>
      <c r="AJ559" s="42"/>
      <c r="AK559" s="42"/>
      <c r="AL559" s="45"/>
      <c r="AM559" s="168"/>
      <c r="AN559" s="169"/>
      <c r="AO559" s="170"/>
      <c r="AP559" s="170"/>
      <c r="AQ559" s="45"/>
      <c r="AR559" s="42"/>
      <c r="AS559" s="42"/>
      <c r="AT559" s="42"/>
      <c r="AU559" s="42"/>
      <c r="AV559" s="45"/>
      <c r="AW559" s="159"/>
      <c r="AX559" s="159"/>
      <c r="AY559" s="159"/>
      <c r="BA559" s="42">
        <f t="shared" si="701"/>
        <v>0</v>
      </c>
      <c r="BB559" s="42">
        <f t="shared" si="702"/>
        <v>0</v>
      </c>
      <c r="BC559" s="42" t="e">
        <f t="shared" si="703"/>
        <v>#DIV/0!</v>
      </c>
      <c r="BD559" s="48">
        <f t="shared" si="704"/>
        <v>0</v>
      </c>
      <c r="BE559" s="48">
        <f t="shared" si="705"/>
        <v>0</v>
      </c>
      <c r="BF559" s="48" t="e">
        <f t="shared" si="706"/>
        <v>#DIV/0!</v>
      </c>
      <c r="BG559" s="50">
        <f t="shared" si="707"/>
        <v>0</v>
      </c>
      <c r="BH559" s="50">
        <f t="shared" si="708"/>
        <v>0</v>
      </c>
      <c r="BI559" s="50" t="e">
        <f t="shared" si="697"/>
        <v>#DIV/0!</v>
      </c>
      <c r="BJ559" s="52">
        <f t="shared" si="709"/>
        <v>0</v>
      </c>
      <c r="BK559" s="52">
        <f t="shared" si="710"/>
        <v>0</v>
      </c>
      <c r="BL559" s="52" t="e">
        <f t="shared" si="698"/>
        <v>#DIV/0!</v>
      </c>
      <c r="BN559" s="65" t="e">
        <f t="shared" ref="BN559:BN576" si="711">+BC559</f>
        <v>#DIV/0!</v>
      </c>
      <c r="BO559" s="66" t="e">
        <f t="shared" ref="BO559:BO576" si="712">+BF559</f>
        <v>#DIV/0!</v>
      </c>
      <c r="BP559" s="67" t="e">
        <f>+BI559</f>
        <v>#DIV/0!</v>
      </c>
      <c r="BQ559" s="68" t="e">
        <f t="shared" ref="BQ559" si="713">+BL559</f>
        <v>#DIV/0!</v>
      </c>
    </row>
    <row r="560" spans="1:69" ht="18" x14ac:dyDescent="0.2">
      <c r="A560" s="228" t="s">
        <v>4</v>
      </c>
      <c r="B560" s="17" t="s">
        <v>5</v>
      </c>
      <c r="C560" s="29"/>
      <c r="D560" s="159"/>
      <c r="E560" s="159"/>
      <c r="F560" s="159"/>
      <c r="G560" s="159"/>
      <c r="H560" s="45"/>
      <c r="I560" s="159"/>
      <c r="J560" s="159"/>
      <c r="K560" s="159"/>
      <c r="L560" s="159"/>
      <c r="M560" s="45"/>
      <c r="N560" s="42"/>
      <c r="O560" s="42"/>
      <c r="P560" s="42"/>
      <c r="Q560" s="42"/>
      <c r="R560" s="45"/>
      <c r="S560" s="42"/>
      <c r="T560" s="42"/>
      <c r="U560" s="42"/>
      <c r="V560" s="42"/>
      <c r="W560" s="45"/>
      <c r="X560" s="42"/>
      <c r="Y560" s="42"/>
      <c r="Z560" s="42"/>
      <c r="AA560" s="42"/>
      <c r="AB560" s="45"/>
      <c r="AC560" s="42"/>
      <c r="AD560" s="42"/>
      <c r="AE560" s="42"/>
      <c r="AF560" s="42"/>
      <c r="AG560" s="45"/>
      <c r="AH560" s="42"/>
      <c r="AI560" s="42"/>
      <c r="AJ560" s="42"/>
      <c r="AK560" s="42"/>
      <c r="AL560" s="45"/>
      <c r="AM560" s="173"/>
      <c r="AN560" s="171"/>
      <c r="AO560" s="174"/>
      <c r="AP560" s="174">
        <v>7.5</v>
      </c>
      <c r="AQ560" s="45"/>
      <c r="AR560" s="42"/>
      <c r="AS560" s="42"/>
      <c r="AT560" s="42"/>
      <c r="AU560" s="42"/>
      <c r="AV560" s="45"/>
      <c r="AW560" s="159"/>
      <c r="AX560" s="159"/>
      <c r="AY560" s="159"/>
      <c r="BA560" s="42">
        <f t="shared" si="701"/>
        <v>0</v>
      </c>
      <c r="BB560" s="42">
        <f t="shared" si="702"/>
        <v>0</v>
      </c>
      <c r="BC560" s="42" t="e">
        <f t="shared" si="703"/>
        <v>#DIV/0!</v>
      </c>
      <c r="BD560" s="48">
        <f t="shared" si="704"/>
        <v>0</v>
      </c>
      <c r="BE560" s="48">
        <f t="shared" si="705"/>
        <v>0</v>
      </c>
      <c r="BF560" s="48" t="e">
        <f t="shared" si="706"/>
        <v>#DIV/0!</v>
      </c>
      <c r="BG560" s="50">
        <f t="shared" si="707"/>
        <v>0</v>
      </c>
      <c r="BH560" s="50">
        <f t="shared" si="708"/>
        <v>0</v>
      </c>
      <c r="BI560" s="50" t="e">
        <f t="shared" si="697"/>
        <v>#DIV/0!</v>
      </c>
      <c r="BJ560" s="52">
        <f t="shared" si="709"/>
        <v>7.5</v>
      </c>
      <c r="BK560" s="52">
        <f t="shared" si="710"/>
        <v>7.5</v>
      </c>
      <c r="BL560" s="52">
        <f t="shared" si="698"/>
        <v>7.5</v>
      </c>
      <c r="BN560" s="65" t="e">
        <f t="shared" si="711"/>
        <v>#DIV/0!</v>
      </c>
      <c r="BO560" s="66" t="e">
        <f t="shared" si="712"/>
        <v>#DIV/0!</v>
      </c>
      <c r="BP560" s="67" t="e">
        <f t="shared" ref="BP560" si="714">+BI560</f>
        <v>#DIV/0!</v>
      </c>
      <c r="BQ560" s="68">
        <f>+BL560</f>
        <v>7.5</v>
      </c>
    </row>
    <row r="561" spans="1:69" ht="18" x14ac:dyDescent="0.2">
      <c r="A561" s="228"/>
      <c r="B561" s="17" t="s">
        <v>6</v>
      </c>
      <c r="C561" s="29"/>
      <c r="D561" s="159"/>
      <c r="E561" s="159"/>
      <c r="F561" s="159"/>
      <c r="G561" s="159"/>
      <c r="H561" s="45"/>
      <c r="I561" s="159"/>
      <c r="J561" s="159"/>
      <c r="K561" s="159"/>
      <c r="L561" s="159"/>
      <c r="M561" s="45"/>
      <c r="N561" s="42"/>
      <c r="O561" s="42"/>
      <c r="P561" s="42"/>
      <c r="Q561" s="42"/>
      <c r="R561" s="45"/>
      <c r="S561" s="42"/>
      <c r="T561" s="42"/>
      <c r="U561" s="42"/>
      <c r="V561" s="42"/>
      <c r="W561" s="45"/>
      <c r="X561" s="42"/>
      <c r="Y561" s="42"/>
      <c r="Z561" s="42"/>
      <c r="AA561" s="42"/>
      <c r="AB561" s="45"/>
      <c r="AC561" s="42"/>
      <c r="AD561" s="42"/>
      <c r="AE561" s="42"/>
      <c r="AF561" s="42"/>
      <c r="AG561" s="45"/>
      <c r="AH561" s="42"/>
      <c r="AI561" s="42"/>
      <c r="AJ561" s="42"/>
      <c r="AK561" s="42"/>
      <c r="AL561" s="45"/>
      <c r="AM561" s="173"/>
      <c r="AN561" s="171"/>
      <c r="AO561" s="174"/>
      <c r="AP561" s="174"/>
      <c r="AQ561" s="45"/>
      <c r="AR561" s="42"/>
      <c r="AS561" s="42"/>
      <c r="AT561" s="42"/>
      <c r="AU561" s="42"/>
      <c r="AV561" s="45"/>
      <c r="AW561" s="159"/>
      <c r="AX561" s="159"/>
      <c r="AY561" s="159"/>
      <c r="BA561" s="42">
        <f t="shared" si="701"/>
        <v>0</v>
      </c>
      <c r="BB561" s="42">
        <f t="shared" si="702"/>
        <v>0</v>
      </c>
      <c r="BC561" s="42" t="e">
        <f t="shared" si="703"/>
        <v>#DIV/0!</v>
      </c>
      <c r="BD561" s="48">
        <f t="shared" si="704"/>
        <v>0</v>
      </c>
      <c r="BE561" s="48">
        <f t="shared" si="705"/>
        <v>0</v>
      </c>
      <c r="BF561" s="48" t="e">
        <f t="shared" si="706"/>
        <v>#DIV/0!</v>
      </c>
      <c r="BG561" s="50">
        <f t="shared" si="707"/>
        <v>0</v>
      </c>
      <c r="BH561" s="50">
        <f t="shared" si="708"/>
        <v>0</v>
      </c>
      <c r="BI561" s="50" t="e">
        <f t="shared" si="697"/>
        <v>#DIV/0!</v>
      </c>
      <c r="BJ561" s="52">
        <f t="shared" si="709"/>
        <v>0</v>
      </c>
      <c r="BK561" s="52">
        <f t="shared" si="710"/>
        <v>0</v>
      </c>
      <c r="BL561" s="52" t="e">
        <f t="shared" si="698"/>
        <v>#DIV/0!</v>
      </c>
      <c r="BN561" s="65" t="e">
        <f t="shared" si="711"/>
        <v>#DIV/0!</v>
      </c>
      <c r="BO561" s="66" t="e">
        <f t="shared" si="712"/>
        <v>#DIV/0!</v>
      </c>
      <c r="BP561" s="67" t="e">
        <f>+BI561</f>
        <v>#DIV/0!</v>
      </c>
      <c r="BQ561" s="68" t="e">
        <f>+BL561</f>
        <v>#DIV/0!</v>
      </c>
    </row>
    <row r="562" spans="1:69" ht="18" x14ac:dyDescent="0.2">
      <c r="A562" s="1" t="s">
        <v>7</v>
      </c>
      <c r="B562" s="17" t="s">
        <v>8</v>
      </c>
      <c r="C562" s="29"/>
      <c r="D562" s="159"/>
      <c r="E562" s="159"/>
      <c r="F562" s="159"/>
      <c r="G562" s="159"/>
      <c r="H562" s="45"/>
      <c r="I562" s="159"/>
      <c r="J562" s="159"/>
      <c r="K562" s="159"/>
      <c r="L562" s="159"/>
      <c r="M562" s="45"/>
      <c r="N562" s="42"/>
      <c r="O562" s="42"/>
      <c r="P562" s="42"/>
      <c r="Q562" s="42"/>
      <c r="R562" s="45"/>
      <c r="S562" s="42"/>
      <c r="T562" s="42"/>
      <c r="U562" s="42"/>
      <c r="V562" s="42"/>
      <c r="W562" s="45"/>
      <c r="X562" s="42"/>
      <c r="Y562" s="42"/>
      <c r="Z562" s="42"/>
      <c r="AA562" s="42"/>
      <c r="AB562" s="45"/>
      <c r="AC562" s="42"/>
      <c r="AD562" s="42"/>
      <c r="AE562" s="42"/>
      <c r="AF562" s="42"/>
      <c r="AG562" s="45"/>
      <c r="AH562" s="42"/>
      <c r="AI562" s="42"/>
      <c r="AJ562" s="42"/>
      <c r="AK562" s="42"/>
      <c r="AL562" s="45"/>
      <c r="AM562" s="173"/>
      <c r="AN562" s="171"/>
      <c r="AO562" s="174"/>
      <c r="AP562" s="174"/>
      <c r="AQ562" s="45"/>
      <c r="AR562" s="42"/>
      <c r="AS562" s="42"/>
      <c r="AT562" s="42"/>
      <c r="AU562" s="42"/>
      <c r="AV562" s="45"/>
      <c r="AW562" s="159"/>
      <c r="AX562" s="159"/>
      <c r="AY562" s="159"/>
      <c r="BA562" s="42">
        <f t="shared" si="701"/>
        <v>0</v>
      </c>
      <c r="BB562" s="42">
        <f t="shared" si="702"/>
        <v>0</v>
      </c>
      <c r="BC562" s="42" t="e">
        <f t="shared" si="703"/>
        <v>#DIV/0!</v>
      </c>
      <c r="BD562" s="48">
        <f t="shared" si="704"/>
        <v>0</v>
      </c>
      <c r="BE562" s="48">
        <f t="shared" si="705"/>
        <v>0</v>
      </c>
      <c r="BF562" s="48" t="e">
        <f t="shared" si="706"/>
        <v>#DIV/0!</v>
      </c>
      <c r="BG562" s="50">
        <f t="shared" si="707"/>
        <v>0</v>
      </c>
      <c r="BH562" s="50">
        <f t="shared" si="708"/>
        <v>0</v>
      </c>
      <c r="BI562" s="50" t="e">
        <f t="shared" si="697"/>
        <v>#DIV/0!</v>
      </c>
      <c r="BJ562" s="52">
        <f t="shared" si="709"/>
        <v>0</v>
      </c>
      <c r="BK562" s="52">
        <f t="shared" si="710"/>
        <v>0</v>
      </c>
      <c r="BL562" s="52" t="e">
        <f t="shared" si="698"/>
        <v>#DIV/0!</v>
      </c>
      <c r="BN562" s="65" t="e">
        <f t="shared" si="711"/>
        <v>#DIV/0!</v>
      </c>
      <c r="BO562" s="66" t="e">
        <f t="shared" si="712"/>
        <v>#DIV/0!</v>
      </c>
      <c r="BP562" s="67" t="e">
        <f t="shared" ref="BP562:BP566" si="715">+BI562</f>
        <v>#DIV/0!</v>
      </c>
      <c r="BQ562" s="68" t="e">
        <f t="shared" ref="BQ562:BQ576" si="716">+BL562</f>
        <v>#DIV/0!</v>
      </c>
    </row>
    <row r="563" spans="1:69" ht="18" x14ac:dyDescent="0.2">
      <c r="A563" s="229" t="s">
        <v>66</v>
      </c>
      <c r="B563" s="17" t="s">
        <v>9</v>
      </c>
      <c r="C563" s="29"/>
      <c r="D563" s="159"/>
      <c r="E563" s="159"/>
      <c r="F563" s="159"/>
      <c r="G563" s="159"/>
      <c r="H563" s="45"/>
      <c r="I563" s="159"/>
      <c r="J563" s="159"/>
      <c r="K563" s="159"/>
      <c r="L563" s="159"/>
      <c r="M563" s="45"/>
      <c r="N563" s="42"/>
      <c r="O563" s="42"/>
      <c r="P563" s="42"/>
      <c r="Q563" s="42"/>
      <c r="R563" s="45"/>
      <c r="S563" s="42"/>
      <c r="T563" s="42"/>
      <c r="U563" s="42"/>
      <c r="V563" s="42"/>
      <c r="W563" s="45"/>
      <c r="X563" s="42"/>
      <c r="Y563" s="42"/>
      <c r="Z563" s="42"/>
      <c r="AA563" s="42"/>
      <c r="AB563" s="45"/>
      <c r="AC563" s="42"/>
      <c r="AD563" s="42"/>
      <c r="AE563" s="42"/>
      <c r="AF563" s="42"/>
      <c r="AG563" s="45"/>
      <c r="AH563" s="42"/>
      <c r="AI563" s="42"/>
      <c r="AJ563" s="42"/>
      <c r="AK563" s="42"/>
      <c r="AL563" s="45"/>
      <c r="AM563" s="173"/>
      <c r="AN563" s="171"/>
      <c r="AO563" s="174"/>
      <c r="AP563" s="174"/>
      <c r="AQ563" s="45"/>
      <c r="AR563" s="42"/>
      <c r="AS563" s="42"/>
      <c r="AT563" s="42"/>
      <c r="AU563" s="42"/>
      <c r="AV563" s="45"/>
      <c r="AW563" s="159"/>
      <c r="AX563" s="159"/>
      <c r="AY563" s="159"/>
      <c r="BA563" s="42">
        <f t="shared" si="701"/>
        <v>0</v>
      </c>
      <c r="BB563" s="42">
        <f t="shared" si="702"/>
        <v>0</v>
      </c>
      <c r="BC563" s="42" t="e">
        <f t="shared" si="703"/>
        <v>#DIV/0!</v>
      </c>
      <c r="BD563" s="48">
        <f t="shared" si="704"/>
        <v>0</v>
      </c>
      <c r="BE563" s="48">
        <f t="shared" si="705"/>
        <v>0</v>
      </c>
      <c r="BF563" s="48" t="e">
        <f t="shared" si="706"/>
        <v>#DIV/0!</v>
      </c>
      <c r="BG563" s="50">
        <f t="shared" si="707"/>
        <v>0</v>
      </c>
      <c r="BH563" s="50">
        <f t="shared" si="708"/>
        <v>0</v>
      </c>
      <c r="BI563" s="50" t="e">
        <f t="shared" si="697"/>
        <v>#DIV/0!</v>
      </c>
      <c r="BJ563" s="52">
        <f t="shared" si="709"/>
        <v>0</v>
      </c>
      <c r="BK563" s="52">
        <f t="shared" si="710"/>
        <v>0</v>
      </c>
      <c r="BL563" s="52" t="e">
        <f t="shared" si="698"/>
        <v>#DIV/0!</v>
      </c>
      <c r="BN563" s="65" t="e">
        <f t="shared" si="711"/>
        <v>#DIV/0!</v>
      </c>
      <c r="BO563" s="66" t="e">
        <f t="shared" si="712"/>
        <v>#DIV/0!</v>
      </c>
      <c r="BP563" s="67" t="e">
        <f t="shared" si="715"/>
        <v>#DIV/0!</v>
      </c>
      <c r="BQ563" s="68" t="e">
        <f t="shared" si="716"/>
        <v>#DIV/0!</v>
      </c>
    </row>
    <row r="564" spans="1:69" ht="18" x14ac:dyDescent="0.2">
      <c r="A564" s="230"/>
      <c r="B564" s="17" t="s">
        <v>10</v>
      </c>
      <c r="C564" s="29"/>
      <c r="D564" s="159"/>
      <c r="E564" s="159"/>
      <c r="F564" s="159"/>
      <c r="G564" s="159"/>
      <c r="H564" s="45"/>
      <c r="I564" s="159"/>
      <c r="J564" s="159"/>
      <c r="K564" s="159"/>
      <c r="L564" s="159"/>
      <c r="M564" s="45"/>
      <c r="N564" s="42"/>
      <c r="O564" s="42"/>
      <c r="P564" s="42"/>
      <c r="Q564" s="42"/>
      <c r="R564" s="45"/>
      <c r="S564" s="42"/>
      <c r="T564" s="42"/>
      <c r="U564" s="42"/>
      <c r="V564" s="42"/>
      <c r="W564" s="45"/>
      <c r="X564" s="42"/>
      <c r="Y564" s="42"/>
      <c r="Z564" s="42"/>
      <c r="AA564" s="42"/>
      <c r="AB564" s="45"/>
      <c r="AC564" s="42"/>
      <c r="AD564" s="42"/>
      <c r="AE564" s="42"/>
      <c r="AF564" s="42"/>
      <c r="AG564" s="45"/>
      <c r="AH564" s="42"/>
      <c r="AI564" s="42"/>
      <c r="AJ564" s="42"/>
      <c r="AK564" s="42"/>
      <c r="AL564" s="45"/>
      <c r="AM564" s="173"/>
      <c r="AN564" s="171"/>
      <c r="AO564" s="174"/>
      <c r="AP564" s="174"/>
      <c r="AQ564" s="45"/>
      <c r="AR564" s="42"/>
      <c r="AS564" s="42"/>
      <c r="AT564" s="42"/>
      <c r="AU564" s="42"/>
      <c r="AV564" s="45"/>
      <c r="AW564" s="159"/>
      <c r="AX564" s="159"/>
      <c r="AY564" s="159"/>
      <c r="BA564" s="42">
        <f t="shared" si="701"/>
        <v>0</v>
      </c>
      <c r="BB564" s="42">
        <f t="shared" si="702"/>
        <v>0</v>
      </c>
      <c r="BC564" s="42" t="e">
        <f t="shared" si="703"/>
        <v>#DIV/0!</v>
      </c>
      <c r="BD564" s="48">
        <f t="shared" si="704"/>
        <v>0</v>
      </c>
      <c r="BE564" s="48">
        <f t="shared" si="705"/>
        <v>0</v>
      </c>
      <c r="BF564" s="48" t="e">
        <f t="shared" si="706"/>
        <v>#DIV/0!</v>
      </c>
      <c r="BG564" s="50">
        <f t="shared" si="707"/>
        <v>0</v>
      </c>
      <c r="BH564" s="50">
        <f t="shared" si="708"/>
        <v>0</v>
      </c>
      <c r="BI564" s="50" t="e">
        <f t="shared" si="697"/>
        <v>#DIV/0!</v>
      </c>
      <c r="BJ564" s="52">
        <f t="shared" si="709"/>
        <v>0</v>
      </c>
      <c r="BK564" s="52">
        <f t="shared" si="710"/>
        <v>0</v>
      </c>
      <c r="BL564" s="52" t="e">
        <f t="shared" si="698"/>
        <v>#DIV/0!</v>
      </c>
      <c r="BN564" s="65" t="e">
        <f t="shared" si="711"/>
        <v>#DIV/0!</v>
      </c>
      <c r="BO564" s="66" t="e">
        <f t="shared" si="712"/>
        <v>#DIV/0!</v>
      </c>
      <c r="BP564" s="67" t="e">
        <f t="shared" si="715"/>
        <v>#DIV/0!</v>
      </c>
      <c r="BQ564" s="68" t="e">
        <f t="shared" si="716"/>
        <v>#DIV/0!</v>
      </c>
    </row>
    <row r="565" spans="1:69" ht="18" x14ac:dyDescent="0.2">
      <c r="A565" s="229" t="s">
        <v>11</v>
      </c>
      <c r="B565" s="17" t="s">
        <v>12</v>
      </c>
      <c r="C565" s="29"/>
      <c r="D565" s="159"/>
      <c r="E565" s="159"/>
      <c r="F565" s="159"/>
      <c r="G565" s="159"/>
      <c r="H565" s="45"/>
      <c r="I565" s="159"/>
      <c r="J565" s="159"/>
      <c r="K565" s="159"/>
      <c r="L565" s="159"/>
      <c r="M565" s="45"/>
      <c r="N565" s="42"/>
      <c r="O565" s="42"/>
      <c r="P565" s="42"/>
      <c r="Q565" s="42"/>
      <c r="R565" s="45"/>
      <c r="S565" s="42"/>
      <c r="T565" s="42"/>
      <c r="U565" s="42"/>
      <c r="V565" s="42"/>
      <c r="W565" s="45"/>
      <c r="X565" s="42"/>
      <c r="Y565" s="42"/>
      <c r="Z565" s="42"/>
      <c r="AA565" s="42"/>
      <c r="AB565" s="45"/>
      <c r="AC565" s="42"/>
      <c r="AD565" s="42"/>
      <c r="AE565" s="42"/>
      <c r="AF565" s="42"/>
      <c r="AG565" s="45"/>
      <c r="AH565" s="42"/>
      <c r="AI565" s="42"/>
      <c r="AJ565" s="42"/>
      <c r="AK565" s="42"/>
      <c r="AL565" s="45"/>
      <c r="AM565" s="173"/>
      <c r="AN565" s="171"/>
      <c r="AO565" s="174"/>
      <c r="AP565" s="174"/>
      <c r="AQ565" s="45"/>
      <c r="AR565" s="42"/>
      <c r="AS565" s="42"/>
      <c r="AT565" s="42"/>
      <c r="AU565" s="42"/>
      <c r="AV565" s="45"/>
      <c r="AW565" s="159"/>
      <c r="AX565" s="159"/>
      <c r="AY565" s="159"/>
      <c r="BA565" s="42">
        <f t="shared" si="701"/>
        <v>0</v>
      </c>
      <c r="BB565" s="42">
        <f t="shared" si="702"/>
        <v>0</v>
      </c>
      <c r="BC565" s="42" t="e">
        <f t="shared" si="703"/>
        <v>#DIV/0!</v>
      </c>
      <c r="BD565" s="48">
        <f t="shared" si="704"/>
        <v>0</v>
      </c>
      <c r="BE565" s="48">
        <f t="shared" si="705"/>
        <v>0</v>
      </c>
      <c r="BF565" s="48" t="e">
        <f t="shared" si="706"/>
        <v>#DIV/0!</v>
      </c>
      <c r="BG565" s="50">
        <f t="shared" si="707"/>
        <v>0</v>
      </c>
      <c r="BH565" s="50">
        <f t="shared" si="708"/>
        <v>0</v>
      </c>
      <c r="BI565" s="50" t="e">
        <f t="shared" si="697"/>
        <v>#DIV/0!</v>
      </c>
      <c r="BJ565" s="52">
        <f t="shared" si="709"/>
        <v>0</v>
      </c>
      <c r="BK565" s="52">
        <f t="shared" si="710"/>
        <v>0</v>
      </c>
      <c r="BL565" s="52" t="e">
        <f t="shared" si="698"/>
        <v>#DIV/0!</v>
      </c>
      <c r="BN565" s="65" t="e">
        <f t="shared" si="711"/>
        <v>#DIV/0!</v>
      </c>
      <c r="BO565" s="66" t="e">
        <f t="shared" si="712"/>
        <v>#DIV/0!</v>
      </c>
      <c r="BP565" s="67" t="e">
        <f t="shared" si="715"/>
        <v>#DIV/0!</v>
      </c>
      <c r="BQ565" s="68" t="e">
        <f t="shared" si="716"/>
        <v>#DIV/0!</v>
      </c>
    </row>
    <row r="566" spans="1:69" ht="18" x14ac:dyDescent="0.2">
      <c r="A566" s="230"/>
      <c r="B566" s="17" t="s">
        <v>14</v>
      </c>
      <c r="C566" s="29"/>
      <c r="D566" s="159"/>
      <c r="E566" s="159"/>
      <c r="F566" s="159"/>
      <c r="G566" s="159"/>
      <c r="H566" s="45"/>
      <c r="I566" s="159"/>
      <c r="J566" s="159"/>
      <c r="K566" s="159"/>
      <c r="L566" s="159"/>
      <c r="M566" s="45"/>
      <c r="N566" s="42"/>
      <c r="O566" s="42"/>
      <c r="P566" s="42"/>
      <c r="Q566" s="42"/>
      <c r="R566" s="45"/>
      <c r="S566" s="42"/>
      <c r="T566" s="42"/>
      <c r="U566" s="42"/>
      <c r="V566" s="42"/>
      <c r="W566" s="45"/>
      <c r="X566" s="42"/>
      <c r="Y566" s="42"/>
      <c r="Z566" s="42"/>
      <c r="AA566" s="42"/>
      <c r="AB566" s="45"/>
      <c r="AC566" s="42"/>
      <c r="AD566" s="42"/>
      <c r="AE566" s="42"/>
      <c r="AF566" s="42"/>
      <c r="AG566" s="45"/>
      <c r="AH566" s="42"/>
      <c r="AI566" s="42"/>
      <c r="AJ566" s="42"/>
      <c r="AK566" s="42"/>
      <c r="AL566" s="45"/>
      <c r="AM566" s="173"/>
      <c r="AN566" s="171"/>
      <c r="AO566" s="174"/>
      <c r="AP566" s="174"/>
      <c r="AQ566" s="45"/>
      <c r="AR566" s="42"/>
      <c r="AS566" s="42"/>
      <c r="AT566" s="42"/>
      <c r="AU566" s="42"/>
      <c r="AV566" s="45"/>
      <c r="AW566" s="159"/>
      <c r="AX566" s="159"/>
      <c r="AY566" s="159"/>
      <c r="BA566" s="42">
        <f t="shared" si="701"/>
        <v>0</v>
      </c>
      <c r="BB566" s="42">
        <f t="shared" si="702"/>
        <v>0</v>
      </c>
      <c r="BC566" s="42" t="e">
        <f t="shared" si="703"/>
        <v>#DIV/0!</v>
      </c>
      <c r="BD566" s="48">
        <f t="shared" si="704"/>
        <v>0</v>
      </c>
      <c r="BE566" s="48">
        <f t="shared" si="705"/>
        <v>0</v>
      </c>
      <c r="BF566" s="48" t="e">
        <f t="shared" si="706"/>
        <v>#DIV/0!</v>
      </c>
      <c r="BG566" s="50">
        <f t="shared" si="707"/>
        <v>0</v>
      </c>
      <c r="BH566" s="50">
        <f t="shared" si="708"/>
        <v>0</v>
      </c>
      <c r="BI566" s="50" t="e">
        <f t="shared" si="697"/>
        <v>#DIV/0!</v>
      </c>
      <c r="BJ566" s="52">
        <f t="shared" si="709"/>
        <v>0</v>
      </c>
      <c r="BK566" s="52">
        <f t="shared" si="710"/>
        <v>0</v>
      </c>
      <c r="BL566" s="52" t="e">
        <f t="shared" si="698"/>
        <v>#DIV/0!</v>
      </c>
      <c r="BN566" s="65" t="e">
        <f t="shared" si="711"/>
        <v>#DIV/0!</v>
      </c>
      <c r="BO566" s="66" t="e">
        <f t="shared" si="712"/>
        <v>#DIV/0!</v>
      </c>
      <c r="BP566" s="67" t="e">
        <f t="shared" si="715"/>
        <v>#DIV/0!</v>
      </c>
      <c r="BQ566" s="68" t="e">
        <f t="shared" si="716"/>
        <v>#DIV/0!</v>
      </c>
    </row>
    <row r="567" spans="1:69" ht="18" x14ac:dyDescent="0.2">
      <c r="A567" s="2" t="s">
        <v>13</v>
      </c>
      <c r="B567" s="17" t="s">
        <v>15</v>
      </c>
      <c r="C567" s="29"/>
      <c r="D567" s="159"/>
      <c r="E567" s="159"/>
      <c r="F567" s="159"/>
      <c r="G567" s="159"/>
      <c r="H567" s="45"/>
      <c r="I567" s="159"/>
      <c r="J567" s="159"/>
      <c r="K567" s="159"/>
      <c r="L567" s="159"/>
      <c r="M567" s="45"/>
      <c r="N567" s="42"/>
      <c r="O567" s="42"/>
      <c r="P567" s="42"/>
      <c r="Q567" s="42"/>
      <c r="R567" s="45"/>
      <c r="S567" s="42"/>
      <c r="T567" s="42"/>
      <c r="U567" s="42"/>
      <c r="V567" s="42"/>
      <c r="W567" s="45"/>
      <c r="X567" s="42"/>
      <c r="Y567" s="42"/>
      <c r="Z567" s="42"/>
      <c r="AA567" s="42"/>
      <c r="AB567" s="45"/>
      <c r="AC567" s="42"/>
      <c r="AD567" s="42"/>
      <c r="AE567" s="42"/>
      <c r="AF567" s="42"/>
      <c r="AG567" s="45"/>
      <c r="AH567" s="42"/>
      <c r="AI567" s="42"/>
      <c r="AJ567" s="42"/>
      <c r="AK567" s="42"/>
      <c r="AL567" s="45"/>
      <c r="AM567" s="173"/>
      <c r="AN567" s="171"/>
      <c r="AO567" s="174"/>
      <c r="AP567" s="174"/>
      <c r="AQ567" s="45"/>
      <c r="AR567" s="42"/>
      <c r="AS567" s="42"/>
      <c r="AT567" s="42"/>
      <c r="AU567" s="42"/>
      <c r="AV567" s="45"/>
      <c r="AW567" s="159"/>
      <c r="AX567" s="159"/>
      <c r="AY567" s="159"/>
      <c r="BA567" s="42">
        <f t="shared" si="701"/>
        <v>0</v>
      </c>
      <c r="BB567" s="42">
        <f t="shared" si="702"/>
        <v>0</v>
      </c>
      <c r="BC567" s="42" t="e">
        <f t="shared" si="703"/>
        <v>#DIV/0!</v>
      </c>
      <c r="BD567" s="48">
        <f t="shared" si="704"/>
        <v>0</v>
      </c>
      <c r="BE567" s="48">
        <f t="shared" si="705"/>
        <v>0</v>
      </c>
      <c r="BF567" s="48" t="e">
        <f t="shared" si="706"/>
        <v>#DIV/0!</v>
      </c>
      <c r="BG567" s="50">
        <f t="shared" si="707"/>
        <v>0</v>
      </c>
      <c r="BH567" s="50">
        <f t="shared" si="708"/>
        <v>0</v>
      </c>
      <c r="BI567" s="50" t="e">
        <f t="shared" si="697"/>
        <v>#DIV/0!</v>
      </c>
      <c r="BJ567" s="52">
        <f t="shared" si="709"/>
        <v>0</v>
      </c>
      <c r="BK567" s="52">
        <f t="shared" si="710"/>
        <v>0</v>
      </c>
      <c r="BL567" s="52" t="e">
        <f t="shared" si="698"/>
        <v>#DIV/0!</v>
      </c>
      <c r="BN567" s="65" t="e">
        <f t="shared" si="711"/>
        <v>#DIV/0!</v>
      </c>
      <c r="BO567" s="66" t="e">
        <f t="shared" si="712"/>
        <v>#DIV/0!</v>
      </c>
      <c r="BP567" s="67" t="e">
        <f>+BI567</f>
        <v>#DIV/0!</v>
      </c>
      <c r="BQ567" s="68" t="e">
        <f t="shared" si="716"/>
        <v>#DIV/0!</v>
      </c>
    </row>
    <row r="568" spans="1:69" ht="18" x14ac:dyDescent="0.2">
      <c r="A568" s="1" t="s">
        <v>28</v>
      </c>
      <c r="B568" s="17" t="s">
        <v>16</v>
      </c>
      <c r="C568" s="29"/>
      <c r="D568" s="159"/>
      <c r="E568" s="159"/>
      <c r="F568" s="159"/>
      <c r="G568" s="159"/>
      <c r="H568" s="45"/>
      <c r="I568" s="159"/>
      <c r="J568" s="159"/>
      <c r="K568" s="159"/>
      <c r="L568" s="159"/>
      <c r="M568" s="45"/>
      <c r="N568" s="42"/>
      <c r="O568" s="42"/>
      <c r="P568" s="42"/>
      <c r="Q568" s="42"/>
      <c r="R568" s="45"/>
      <c r="S568" s="42"/>
      <c r="T568" s="42"/>
      <c r="U568" s="42"/>
      <c r="V568" s="42"/>
      <c r="W568" s="45"/>
      <c r="X568" s="42"/>
      <c r="Y568" s="42"/>
      <c r="Z568" s="42"/>
      <c r="AA568" s="42"/>
      <c r="AB568" s="45"/>
      <c r="AC568" s="42"/>
      <c r="AD568" s="42"/>
      <c r="AE568" s="42"/>
      <c r="AF568" s="42"/>
      <c r="AG568" s="45"/>
      <c r="AH568" s="42"/>
      <c r="AI568" s="42"/>
      <c r="AJ568" s="42"/>
      <c r="AK568" s="42"/>
      <c r="AL568" s="45"/>
      <c r="AM568" s="173"/>
      <c r="AN568" s="171"/>
      <c r="AO568" s="174"/>
      <c r="AP568" s="174"/>
      <c r="AQ568" s="45"/>
      <c r="AR568" s="42"/>
      <c r="AS568" s="42"/>
      <c r="AT568" s="42"/>
      <c r="AU568" s="42"/>
      <c r="AV568" s="45"/>
      <c r="AW568" s="159"/>
      <c r="AX568" s="159"/>
      <c r="AY568" s="159"/>
      <c r="BA568" s="42">
        <f t="shared" si="701"/>
        <v>0</v>
      </c>
      <c r="BB568" s="42">
        <f t="shared" si="702"/>
        <v>0</v>
      </c>
      <c r="BC568" s="42" t="e">
        <f t="shared" si="703"/>
        <v>#DIV/0!</v>
      </c>
      <c r="BD568" s="48">
        <f t="shared" si="704"/>
        <v>0</v>
      </c>
      <c r="BE568" s="48">
        <f t="shared" si="705"/>
        <v>0</v>
      </c>
      <c r="BF568" s="48" t="e">
        <f t="shared" si="706"/>
        <v>#DIV/0!</v>
      </c>
      <c r="BG568" s="50">
        <f t="shared" si="707"/>
        <v>0</v>
      </c>
      <c r="BH568" s="50">
        <f t="shared" si="708"/>
        <v>0</v>
      </c>
      <c r="BI568" s="50" t="e">
        <f t="shared" si="697"/>
        <v>#DIV/0!</v>
      </c>
      <c r="BJ568" s="52">
        <f t="shared" si="709"/>
        <v>0</v>
      </c>
      <c r="BK568" s="52">
        <f t="shared" si="710"/>
        <v>0</v>
      </c>
      <c r="BL568" s="52" t="e">
        <f t="shared" si="698"/>
        <v>#DIV/0!</v>
      </c>
      <c r="BN568" s="65" t="e">
        <f t="shared" si="711"/>
        <v>#DIV/0!</v>
      </c>
      <c r="BO568" s="66" t="e">
        <f t="shared" si="712"/>
        <v>#DIV/0!</v>
      </c>
      <c r="BP568" s="67" t="e">
        <f t="shared" ref="BP568:BP573" si="717">+BI568</f>
        <v>#DIV/0!</v>
      </c>
      <c r="BQ568" s="68" t="e">
        <f t="shared" si="716"/>
        <v>#DIV/0!</v>
      </c>
    </row>
    <row r="569" spans="1:69" ht="18" x14ac:dyDescent="0.2">
      <c r="A569" s="228" t="s">
        <v>17</v>
      </c>
      <c r="B569" s="17" t="s">
        <v>18</v>
      </c>
      <c r="C569" s="29"/>
      <c r="D569" s="159"/>
      <c r="E569" s="159"/>
      <c r="F569" s="159"/>
      <c r="G569" s="159"/>
      <c r="H569" s="45"/>
      <c r="I569" s="159"/>
      <c r="J569" s="159"/>
      <c r="K569" s="159"/>
      <c r="L569" s="159"/>
      <c r="M569" s="45"/>
      <c r="N569" s="42"/>
      <c r="O569" s="42"/>
      <c r="P569" s="42"/>
      <c r="Q569" s="42"/>
      <c r="R569" s="45"/>
      <c r="S569" s="42"/>
      <c r="T569" s="42"/>
      <c r="U569" s="42"/>
      <c r="V569" s="42"/>
      <c r="W569" s="45"/>
      <c r="X569" s="42"/>
      <c r="Y569" s="42"/>
      <c r="Z569" s="42"/>
      <c r="AA569" s="42"/>
      <c r="AB569" s="45"/>
      <c r="AC569" s="42"/>
      <c r="AD569" s="42"/>
      <c r="AE569" s="42"/>
      <c r="AF569" s="42"/>
      <c r="AG569" s="45"/>
      <c r="AH569" s="42"/>
      <c r="AI569" s="42"/>
      <c r="AJ569" s="42"/>
      <c r="AK569" s="42"/>
      <c r="AL569" s="45"/>
      <c r="AM569" s="173"/>
      <c r="AN569" s="171"/>
      <c r="AO569" s="174"/>
      <c r="AP569" s="174"/>
      <c r="AQ569" s="45"/>
      <c r="AR569" s="42"/>
      <c r="AS569" s="42"/>
      <c r="AT569" s="42"/>
      <c r="AU569" s="42"/>
      <c r="AV569" s="45"/>
      <c r="AW569" s="159"/>
      <c r="AX569" s="159"/>
      <c r="AY569" s="159"/>
      <c r="BA569" s="42">
        <f t="shared" si="701"/>
        <v>0</v>
      </c>
      <c r="BB569" s="42">
        <f t="shared" si="702"/>
        <v>0</v>
      </c>
      <c r="BC569" s="42" t="e">
        <f t="shared" si="703"/>
        <v>#DIV/0!</v>
      </c>
      <c r="BD569" s="48">
        <f t="shared" si="704"/>
        <v>0</v>
      </c>
      <c r="BE569" s="48">
        <f t="shared" si="705"/>
        <v>0</v>
      </c>
      <c r="BF569" s="48" t="e">
        <f t="shared" si="706"/>
        <v>#DIV/0!</v>
      </c>
      <c r="BG569" s="50">
        <f t="shared" si="707"/>
        <v>0</v>
      </c>
      <c r="BH569" s="50">
        <f t="shared" si="708"/>
        <v>0</v>
      </c>
      <c r="BI569" s="50" t="e">
        <f t="shared" si="697"/>
        <v>#DIV/0!</v>
      </c>
      <c r="BJ569" s="52">
        <f t="shared" si="709"/>
        <v>0</v>
      </c>
      <c r="BK569" s="52">
        <f t="shared" si="710"/>
        <v>0</v>
      </c>
      <c r="BL569" s="52" t="e">
        <f t="shared" si="698"/>
        <v>#DIV/0!</v>
      </c>
      <c r="BN569" s="65" t="e">
        <f t="shared" si="711"/>
        <v>#DIV/0!</v>
      </c>
      <c r="BO569" s="66" t="e">
        <f t="shared" si="712"/>
        <v>#DIV/0!</v>
      </c>
      <c r="BP569" s="67" t="e">
        <f t="shared" si="717"/>
        <v>#DIV/0!</v>
      </c>
      <c r="BQ569" s="68" t="e">
        <f t="shared" si="716"/>
        <v>#DIV/0!</v>
      </c>
    </row>
    <row r="570" spans="1:69" ht="18" x14ac:dyDescent="0.2">
      <c r="A570" s="228"/>
      <c r="B570" s="17" t="s">
        <v>19</v>
      </c>
      <c r="C570" s="29"/>
      <c r="D570" s="159"/>
      <c r="E570" s="159"/>
      <c r="F570" s="159"/>
      <c r="G570" s="159"/>
      <c r="H570" s="45"/>
      <c r="I570" s="159"/>
      <c r="J570" s="159"/>
      <c r="K570" s="159"/>
      <c r="L570" s="159"/>
      <c r="M570" s="45"/>
      <c r="N570" s="42"/>
      <c r="O570" s="42"/>
      <c r="P570" s="42"/>
      <c r="Q570" s="42"/>
      <c r="R570" s="45"/>
      <c r="S570" s="42"/>
      <c r="T570" s="42"/>
      <c r="U570" s="42"/>
      <c r="V570" s="42"/>
      <c r="W570" s="45"/>
      <c r="X570" s="42"/>
      <c r="Y570" s="42"/>
      <c r="Z570" s="42"/>
      <c r="AA570" s="42"/>
      <c r="AB570" s="45"/>
      <c r="AC570" s="42"/>
      <c r="AD570" s="42"/>
      <c r="AE570" s="42"/>
      <c r="AF570" s="42"/>
      <c r="AG570" s="45"/>
      <c r="AH570" s="42"/>
      <c r="AI570" s="42"/>
      <c r="AJ570" s="42"/>
      <c r="AK570" s="42"/>
      <c r="AL570" s="45"/>
      <c r="AM570" s="168"/>
      <c r="AN570" s="169"/>
      <c r="AO570" s="170"/>
      <c r="AP570" s="170"/>
      <c r="AQ570" s="45"/>
      <c r="AR570" s="42"/>
      <c r="AS570" s="42"/>
      <c r="AT570" s="42"/>
      <c r="AU570" s="42"/>
      <c r="AV570" s="45"/>
      <c r="AW570" s="159"/>
      <c r="AX570" s="159"/>
      <c r="AY570" s="159"/>
      <c r="BA570" s="42">
        <f t="shared" si="701"/>
        <v>0</v>
      </c>
      <c r="BB570" s="42">
        <f t="shared" si="702"/>
        <v>0</v>
      </c>
      <c r="BC570" s="42" t="e">
        <f t="shared" si="703"/>
        <v>#DIV/0!</v>
      </c>
      <c r="BD570" s="48">
        <f t="shared" si="704"/>
        <v>0</v>
      </c>
      <c r="BE570" s="48">
        <f t="shared" si="705"/>
        <v>0</v>
      </c>
      <c r="BF570" s="48" t="e">
        <f t="shared" si="706"/>
        <v>#DIV/0!</v>
      </c>
      <c r="BG570" s="50">
        <f t="shared" si="707"/>
        <v>0</v>
      </c>
      <c r="BH570" s="50">
        <f t="shared" si="708"/>
        <v>0</v>
      </c>
      <c r="BI570" s="50" t="e">
        <f t="shared" si="697"/>
        <v>#DIV/0!</v>
      </c>
      <c r="BJ570" s="52">
        <f t="shared" si="709"/>
        <v>0</v>
      </c>
      <c r="BK570" s="52">
        <f t="shared" si="710"/>
        <v>0</v>
      </c>
      <c r="BL570" s="52" t="e">
        <f t="shared" si="698"/>
        <v>#DIV/0!</v>
      </c>
      <c r="BN570" s="65" t="e">
        <f t="shared" si="711"/>
        <v>#DIV/0!</v>
      </c>
      <c r="BO570" s="66" t="e">
        <f t="shared" si="712"/>
        <v>#DIV/0!</v>
      </c>
      <c r="BP570" s="67" t="e">
        <f t="shared" si="717"/>
        <v>#DIV/0!</v>
      </c>
      <c r="BQ570" s="68" t="e">
        <f t="shared" si="716"/>
        <v>#DIV/0!</v>
      </c>
    </row>
    <row r="571" spans="1:69" ht="18" x14ac:dyDescent="0.2">
      <c r="A571" s="1" t="s">
        <v>20</v>
      </c>
      <c r="B571" s="17" t="s">
        <v>21</v>
      </c>
      <c r="C571" s="29"/>
      <c r="D571" s="159"/>
      <c r="E571" s="159"/>
      <c r="F571" s="159"/>
      <c r="G571" s="159"/>
      <c r="H571" s="45"/>
      <c r="I571" s="159"/>
      <c r="J571" s="159"/>
      <c r="K571" s="159"/>
      <c r="L571" s="159"/>
      <c r="M571" s="45"/>
      <c r="N571" s="42"/>
      <c r="O571" s="42"/>
      <c r="P571" s="42"/>
      <c r="Q571" s="42"/>
      <c r="R571" s="45"/>
      <c r="S571" s="42"/>
      <c r="T571" s="42"/>
      <c r="U571" s="42"/>
      <c r="V571" s="42"/>
      <c r="W571" s="45"/>
      <c r="X571" s="42"/>
      <c r="Y571" s="42"/>
      <c r="Z571" s="42"/>
      <c r="AA571" s="42"/>
      <c r="AB571" s="45"/>
      <c r="AC571" s="42"/>
      <c r="AD571" s="42"/>
      <c r="AE571" s="42"/>
      <c r="AF571" s="42"/>
      <c r="AG571" s="45"/>
      <c r="AH571" s="42"/>
      <c r="AI571" s="42"/>
      <c r="AJ571" s="42"/>
      <c r="AK571" s="42"/>
      <c r="AL571" s="45"/>
      <c r="AM571" s="168"/>
      <c r="AN571" s="169"/>
      <c r="AO571" s="170"/>
      <c r="AP571" s="170"/>
      <c r="AQ571" s="45"/>
      <c r="AR571" s="42"/>
      <c r="AS571" s="42"/>
      <c r="AT571" s="42"/>
      <c r="AU571" s="42"/>
      <c r="AV571" s="45"/>
      <c r="AW571" s="159"/>
      <c r="AX571" s="159"/>
      <c r="AY571" s="159"/>
      <c r="BA571" s="42">
        <f t="shared" si="701"/>
        <v>0</v>
      </c>
      <c r="BB571" s="42">
        <f t="shared" si="702"/>
        <v>0</v>
      </c>
      <c r="BC571" s="42" t="e">
        <f t="shared" si="703"/>
        <v>#DIV/0!</v>
      </c>
      <c r="BD571" s="48">
        <f t="shared" si="704"/>
        <v>0</v>
      </c>
      <c r="BE571" s="48">
        <f t="shared" si="705"/>
        <v>0</v>
      </c>
      <c r="BF571" s="48" t="e">
        <f t="shared" si="706"/>
        <v>#DIV/0!</v>
      </c>
      <c r="BG571" s="50">
        <f t="shared" si="707"/>
        <v>0</v>
      </c>
      <c r="BH571" s="50">
        <f t="shared" si="708"/>
        <v>0</v>
      </c>
      <c r="BI571" s="50" t="e">
        <f t="shared" si="697"/>
        <v>#DIV/0!</v>
      </c>
      <c r="BJ571" s="52">
        <f t="shared" si="709"/>
        <v>0</v>
      </c>
      <c r="BK571" s="52">
        <f t="shared" si="710"/>
        <v>0</v>
      </c>
      <c r="BL571" s="52" t="e">
        <f t="shared" si="698"/>
        <v>#DIV/0!</v>
      </c>
      <c r="BN571" s="65" t="e">
        <f t="shared" si="711"/>
        <v>#DIV/0!</v>
      </c>
      <c r="BO571" s="66" t="e">
        <f t="shared" si="712"/>
        <v>#DIV/0!</v>
      </c>
      <c r="BP571" s="67" t="e">
        <f t="shared" si="717"/>
        <v>#DIV/0!</v>
      </c>
      <c r="BQ571" s="68" t="e">
        <f t="shared" si="716"/>
        <v>#DIV/0!</v>
      </c>
    </row>
    <row r="572" spans="1:69" ht="18" x14ac:dyDescent="0.2">
      <c r="A572" s="1" t="s">
        <v>22</v>
      </c>
      <c r="B572" s="17" t="s">
        <v>23</v>
      </c>
      <c r="C572" s="29"/>
      <c r="D572" s="159"/>
      <c r="E572" s="159"/>
      <c r="F572" s="159"/>
      <c r="G572" s="159"/>
      <c r="H572" s="45"/>
      <c r="I572" s="159"/>
      <c r="J572" s="159"/>
      <c r="K572" s="159"/>
      <c r="L572" s="159"/>
      <c r="M572" s="45"/>
      <c r="N572" s="42"/>
      <c r="O572" s="42"/>
      <c r="P572" s="42"/>
      <c r="Q572" s="42"/>
      <c r="R572" s="45"/>
      <c r="S572" s="42"/>
      <c r="T572" s="42"/>
      <c r="U572" s="42"/>
      <c r="V572" s="42"/>
      <c r="W572" s="45"/>
      <c r="X572" s="42"/>
      <c r="Y572" s="42"/>
      <c r="Z572" s="42"/>
      <c r="AA572" s="42"/>
      <c r="AB572" s="45"/>
      <c r="AC572" s="42"/>
      <c r="AD572" s="42"/>
      <c r="AE572" s="42"/>
      <c r="AF572" s="42"/>
      <c r="AG572" s="45"/>
      <c r="AH572" s="42"/>
      <c r="AI572" s="42"/>
      <c r="AJ572" s="42"/>
      <c r="AK572" s="42"/>
      <c r="AL572" s="45"/>
      <c r="AM572" s="168"/>
      <c r="AN572" s="169"/>
      <c r="AO572" s="170"/>
      <c r="AP572" s="170"/>
      <c r="AQ572" s="45"/>
      <c r="AR572" s="42"/>
      <c r="AS572" s="42"/>
      <c r="AT572" s="42"/>
      <c r="AU572" s="42"/>
      <c r="AV572" s="45"/>
      <c r="AW572" s="159"/>
      <c r="AX572" s="159"/>
      <c r="AY572" s="159"/>
      <c r="BA572" s="42">
        <f t="shared" si="701"/>
        <v>0</v>
      </c>
      <c r="BB572" s="42">
        <f t="shared" si="702"/>
        <v>0</v>
      </c>
      <c r="BC572" s="42" t="e">
        <f t="shared" si="703"/>
        <v>#DIV/0!</v>
      </c>
      <c r="BD572" s="48">
        <f t="shared" si="704"/>
        <v>0</v>
      </c>
      <c r="BE572" s="48">
        <f t="shared" si="705"/>
        <v>0</v>
      </c>
      <c r="BF572" s="48" t="e">
        <f t="shared" si="706"/>
        <v>#DIV/0!</v>
      </c>
      <c r="BG572" s="50">
        <f t="shared" si="707"/>
        <v>0</v>
      </c>
      <c r="BH572" s="50">
        <f t="shared" si="708"/>
        <v>0</v>
      </c>
      <c r="BI572" s="50" t="e">
        <f t="shared" si="697"/>
        <v>#DIV/0!</v>
      </c>
      <c r="BJ572" s="52">
        <f t="shared" si="709"/>
        <v>0</v>
      </c>
      <c r="BK572" s="52">
        <f t="shared" si="710"/>
        <v>0</v>
      </c>
      <c r="BL572" s="52" t="e">
        <f t="shared" si="698"/>
        <v>#DIV/0!</v>
      </c>
      <c r="BN572" s="65" t="e">
        <f t="shared" si="711"/>
        <v>#DIV/0!</v>
      </c>
      <c r="BO572" s="66" t="e">
        <f t="shared" si="712"/>
        <v>#DIV/0!</v>
      </c>
      <c r="BP572" s="67" t="e">
        <f t="shared" si="717"/>
        <v>#DIV/0!</v>
      </c>
      <c r="BQ572" s="68" t="e">
        <f t="shared" si="716"/>
        <v>#DIV/0!</v>
      </c>
    </row>
    <row r="573" spans="1:69" ht="18" x14ac:dyDescent="0.2">
      <c r="A573" s="1" t="s">
        <v>24</v>
      </c>
      <c r="B573" s="17"/>
      <c r="C573" s="29"/>
      <c r="D573" s="159"/>
      <c r="E573" s="159"/>
      <c r="F573" s="159"/>
      <c r="G573" s="159"/>
      <c r="H573" s="45"/>
      <c r="I573" s="159"/>
      <c r="J573" s="159"/>
      <c r="K573" s="159"/>
      <c r="L573" s="159"/>
      <c r="M573" s="45"/>
      <c r="N573" s="42"/>
      <c r="P573" s="42"/>
      <c r="Q573" s="42"/>
      <c r="R573" s="45"/>
      <c r="S573" s="42"/>
      <c r="U573" s="42"/>
      <c r="V573" s="42"/>
      <c r="W573" s="45"/>
      <c r="X573" s="42"/>
      <c r="Z573" s="42"/>
      <c r="AA573" s="42"/>
      <c r="AB573" s="45"/>
      <c r="AC573" s="42"/>
      <c r="AE573" s="42"/>
      <c r="AF573" s="42"/>
      <c r="AG573" s="45"/>
      <c r="AH573" s="42"/>
      <c r="AJ573" s="42"/>
      <c r="AK573" s="42"/>
      <c r="AL573" s="45"/>
      <c r="AM573" s="168"/>
      <c r="AN573" s="169"/>
      <c r="AO573" s="170"/>
      <c r="AP573" s="170">
        <v>1</v>
      </c>
      <c r="AQ573" s="45"/>
      <c r="AR573" s="42"/>
      <c r="AT573" s="42"/>
      <c r="AU573" s="42"/>
      <c r="AV573" s="45"/>
      <c r="AW573" s="159"/>
      <c r="AX573" s="159"/>
      <c r="AY573" s="159"/>
      <c r="BA573" s="42">
        <f t="shared" si="701"/>
        <v>0</v>
      </c>
      <c r="BB573" s="42">
        <f t="shared" si="702"/>
        <v>0</v>
      </c>
      <c r="BC573" s="42" t="e">
        <f t="shared" si="703"/>
        <v>#DIV/0!</v>
      </c>
      <c r="BD573" s="48">
        <f t="shared" si="704"/>
        <v>0</v>
      </c>
      <c r="BE573" s="48">
        <f t="shared" si="705"/>
        <v>0</v>
      </c>
      <c r="BF573" s="48" t="e">
        <f t="shared" si="706"/>
        <v>#DIV/0!</v>
      </c>
      <c r="BG573" s="50">
        <f t="shared" si="707"/>
        <v>0</v>
      </c>
      <c r="BH573" s="50">
        <f t="shared" si="708"/>
        <v>0</v>
      </c>
      <c r="BI573" s="50" t="e">
        <f t="shared" si="697"/>
        <v>#DIV/0!</v>
      </c>
      <c r="BJ573" s="52">
        <f t="shared" si="709"/>
        <v>1</v>
      </c>
      <c r="BK573" s="52">
        <f t="shared" si="710"/>
        <v>1</v>
      </c>
      <c r="BL573" s="52">
        <f t="shared" si="698"/>
        <v>1</v>
      </c>
      <c r="BN573" s="65" t="e">
        <f t="shared" si="711"/>
        <v>#DIV/0!</v>
      </c>
      <c r="BO573" s="66" t="e">
        <f t="shared" si="712"/>
        <v>#DIV/0!</v>
      </c>
      <c r="BP573" s="67" t="e">
        <f t="shared" si="717"/>
        <v>#DIV/0!</v>
      </c>
      <c r="BQ573" s="68">
        <f t="shared" si="716"/>
        <v>1</v>
      </c>
    </row>
    <row r="574" spans="1:69" ht="18" x14ac:dyDescent="0.2">
      <c r="A574" s="1" t="s">
        <v>25</v>
      </c>
      <c r="B574" s="17"/>
      <c r="C574" s="29"/>
      <c r="D574" s="159"/>
      <c r="E574" s="159"/>
      <c r="F574" s="159"/>
      <c r="G574" s="159"/>
      <c r="H574" s="45"/>
      <c r="I574" s="159"/>
      <c r="J574" s="159"/>
      <c r="K574" s="159"/>
      <c r="L574" s="159"/>
      <c r="M574" s="45"/>
      <c r="N574" s="42"/>
      <c r="O574" s="42"/>
      <c r="P574" s="42"/>
      <c r="Q574" s="42"/>
      <c r="R574" s="45"/>
      <c r="S574" s="42"/>
      <c r="T574" s="42"/>
      <c r="U574" s="42"/>
      <c r="V574" s="42"/>
      <c r="W574" s="45"/>
      <c r="X574" s="42"/>
      <c r="Y574" s="42"/>
      <c r="Z574" s="42"/>
      <c r="AA574" s="42"/>
      <c r="AB574" s="45"/>
      <c r="AC574" s="42"/>
      <c r="AD574" s="42"/>
      <c r="AE574" s="42"/>
      <c r="AF574" s="42"/>
      <c r="AG574" s="45"/>
      <c r="AH574" s="42"/>
      <c r="AI574" s="42"/>
      <c r="AJ574" s="42"/>
      <c r="AK574" s="42"/>
      <c r="AL574" s="45"/>
      <c r="AM574" s="168"/>
      <c r="AN574" s="169"/>
      <c r="AO574" s="170"/>
      <c r="AP574" s="170"/>
      <c r="AQ574" s="45"/>
      <c r="AR574" s="42"/>
      <c r="AS574" s="42"/>
      <c r="AT574" s="42"/>
      <c r="AU574" s="42"/>
      <c r="AV574" s="45"/>
      <c r="AW574" s="159"/>
      <c r="AX574" s="159"/>
      <c r="AY574" s="159"/>
      <c r="BA574" s="42">
        <f t="shared" si="701"/>
        <v>0</v>
      </c>
      <c r="BB574" s="42">
        <f t="shared" si="702"/>
        <v>0</v>
      </c>
      <c r="BC574" s="42" t="e">
        <f t="shared" si="703"/>
        <v>#DIV/0!</v>
      </c>
      <c r="BD574" s="48">
        <f t="shared" si="704"/>
        <v>0</v>
      </c>
      <c r="BE574" s="48">
        <f t="shared" si="705"/>
        <v>0</v>
      </c>
      <c r="BF574" s="48" t="e">
        <f t="shared" si="706"/>
        <v>#DIV/0!</v>
      </c>
      <c r="BG574" s="50">
        <f t="shared" si="707"/>
        <v>0</v>
      </c>
      <c r="BH574" s="50">
        <f t="shared" si="708"/>
        <v>0</v>
      </c>
      <c r="BI574" s="50" t="e">
        <f t="shared" si="697"/>
        <v>#DIV/0!</v>
      </c>
      <c r="BJ574" s="52">
        <f t="shared" si="709"/>
        <v>0</v>
      </c>
      <c r="BK574" s="52">
        <f t="shared" si="710"/>
        <v>0</v>
      </c>
      <c r="BL574" s="52" t="e">
        <f t="shared" si="698"/>
        <v>#DIV/0!</v>
      </c>
      <c r="BN574" s="65" t="e">
        <f t="shared" si="711"/>
        <v>#DIV/0!</v>
      </c>
      <c r="BO574" s="66" t="e">
        <f t="shared" si="712"/>
        <v>#DIV/0!</v>
      </c>
      <c r="BP574" s="67" t="e">
        <f>+BI574</f>
        <v>#DIV/0!</v>
      </c>
      <c r="BQ574" s="68" t="e">
        <f t="shared" si="716"/>
        <v>#DIV/0!</v>
      </c>
    </row>
    <row r="575" spans="1:69" ht="18" x14ac:dyDescent="0.2">
      <c r="A575" s="1" t="s">
        <v>26</v>
      </c>
      <c r="B575" s="17"/>
      <c r="C575" s="29"/>
      <c r="D575" s="159"/>
      <c r="E575" s="159"/>
      <c r="F575" s="159"/>
      <c r="G575" s="159"/>
      <c r="H575" s="45"/>
      <c r="I575" s="159"/>
      <c r="J575" s="159"/>
      <c r="K575" s="159"/>
      <c r="L575" s="159"/>
      <c r="M575" s="45"/>
      <c r="N575" s="42"/>
      <c r="O575" s="175"/>
      <c r="P575" s="176"/>
      <c r="Q575" s="177"/>
      <c r="R575" s="45"/>
      <c r="S575" s="42"/>
      <c r="T575" s="175"/>
      <c r="U575" s="176"/>
      <c r="V575" s="177"/>
      <c r="W575" s="45"/>
      <c r="X575" s="42"/>
      <c r="Y575" s="175"/>
      <c r="Z575" s="176"/>
      <c r="AA575" s="177"/>
      <c r="AB575" s="45"/>
      <c r="AC575" s="42"/>
      <c r="AD575" s="175"/>
      <c r="AE575" s="176"/>
      <c r="AF575" s="177"/>
      <c r="AG575" s="45"/>
      <c r="AH575" s="42"/>
      <c r="AI575" s="175"/>
      <c r="AJ575" s="176"/>
      <c r="AK575" s="177"/>
      <c r="AL575" s="45"/>
      <c r="AM575" s="168"/>
      <c r="AN575" s="175"/>
      <c r="AO575" s="176"/>
      <c r="AP575" s="177"/>
      <c r="AQ575" s="45"/>
      <c r="AR575" s="42"/>
      <c r="AS575" s="175"/>
      <c r="AT575" s="176"/>
      <c r="AU575" s="177"/>
      <c r="AV575" s="45"/>
      <c r="AW575" s="159"/>
      <c r="AX575" s="159"/>
      <c r="AY575" s="159"/>
      <c r="BA575" s="42">
        <f t="shared" si="701"/>
        <v>0</v>
      </c>
      <c r="BB575" s="42">
        <f t="shared" si="702"/>
        <v>0</v>
      </c>
      <c r="BC575" s="42" t="e">
        <f t="shared" si="703"/>
        <v>#DIV/0!</v>
      </c>
      <c r="BD575" s="48">
        <f t="shared" si="704"/>
        <v>0</v>
      </c>
      <c r="BE575" s="48">
        <f t="shared" si="705"/>
        <v>0</v>
      </c>
      <c r="BF575" s="48" t="e">
        <f t="shared" si="706"/>
        <v>#DIV/0!</v>
      </c>
      <c r="BG575" s="50">
        <f t="shared" si="707"/>
        <v>0</v>
      </c>
      <c r="BH575" s="50">
        <f t="shared" si="708"/>
        <v>0</v>
      </c>
      <c r="BI575" s="50" t="e">
        <f t="shared" si="697"/>
        <v>#DIV/0!</v>
      </c>
      <c r="BJ575" s="52">
        <f t="shared" si="709"/>
        <v>0</v>
      </c>
      <c r="BK575" s="52">
        <f t="shared" si="710"/>
        <v>0</v>
      </c>
      <c r="BL575" s="52" t="e">
        <f t="shared" si="698"/>
        <v>#DIV/0!</v>
      </c>
      <c r="BN575" s="65" t="e">
        <f t="shared" si="711"/>
        <v>#DIV/0!</v>
      </c>
      <c r="BO575" s="66" t="e">
        <f t="shared" si="712"/>
        <v>#DIV/0!</v>
      </c>
      <c r="BP575" s="67" t="e">
        <f t="shared" ref="BP575:BP576" si="718">+BI575</f>
        <v>#DIV/0!</v>
      </c>
      <c r="BQ575" s="68" t="e">
        <f t="shared" si="716"/>
        <v>#DIV/0!</v>
      </c>
    </row>
    <row r="576" spans="1:69" ht="18.75" thickBot="1" x14ac:dyDescent="0.25">
      <c r="A576" s="1" t="s">
        <v>27</v>
      </c>
      <c r="B576" s="17"/>
      <c r="C576" s="29"/>
      <c r="D576" s="159"/>
      <c r="E576" s="159"/>
      <c r="F576" s="159"/>
      <c r="G576" s="159"/>
      <c r="H576" s="45"/>
      <c r="I576" s="159"/>
      <c r="J576" s="159"/>
      <c r="K576" s="159"/>
      <c r="L576" s="159"/>
      <c r="M576" s="45"/>
      <c r="N576" s="42"/>
      <c r="O576" s="178"/>
      <c r="P576" s="179"/>
      <c r="Q576" s="180"/>
      <c r="R576" s="45"/>
      <c r="S576" s="42"/>
      <c r="T576" s="178"/>
      <c r="U576" s="179"/>
      <c r="V576" s="180"/>
      <c r="W576" s="45"/>
      <c r="X576" s="42"/>
      <c r="Y576" s="178"/>
      <c r="Z576" s="179"/>
      <c r="AA576" s="180"/>
      <c r="AB576" s="45"/>
      <c r="AC576" s="42"/>
      <c r="AD576" s="178"/>
      <c r="AE576" s="179"/>
      <c r="AF576" s="180"/>
      <c r="AG576" s="45"/>
      <c r="AH576" s="42"/>
      <c r="AI576" s="178"/>
      <c r="AJ576" s="179"/>
      <c r="AK576" s="180"/>
      <c r="AL576" s="45"/>
      <c r="AM576" s="172"/>
      <c r="AN576" s="178"/>
      <c r="AO576" s="179"/>
      <c r="AP576" s="180"/>
      <c r="AQ576" s="45"/>
      <c r="AR576" s="42"/>
      <c r="AS576" s="178"/>
      <c r="AT576" s="179"/>
      <c r="AU576" s="180"/>
      <c r="AV576" s="45"/>
      <c r="AW576" s="159"/>
      <c r="AX576" s="159"/>
      <c r="AY576" s="159"/>
      <c r="BA576" s="42">
        <f t="shared" si="701"/>
        <v>0</v>
      </c>
      <c r="BB576" s="42">
        <f t="shared" si="702"/>
        <v>0</v>
      </c>
      <c r="BC576" s="42" t="e">
        <f t="shared" si="703"/>
        <v>#DIV/0!</v>
      </c>
      <c r="BD576" s="48">
        <f t="shared" si="704"/>
        <v>0</v>
      </c>
      <c r="BE576" s="48">
        <f t="shared" si="705"/>
        <v>0</v>
      </c>
      <c r="BF576" s="48" t="e">
        <f t="shared" si="706"/>
        <v>#DIV/0!</v>
      </c>
      <c r="BG576" s="50">
        <f t="shared" si="707"/>
        <v>0</v>
      </c>
      <c r="BH576" s="50">
        <f t="shared" si="708"/>
        <v>0</v>
      </c>
      <c r="BI576" s="50" t="e">
        <f t="shared" si="697"/>
        <v>#DIV/0!</v>
      </c>
      <c r="BJ576" s="52">
        <f t="shared" si="709"/>
        <v>0</v>
      </c>
      <c r="BK576" s="52">
        <f t="shared" si="710"/>
        <v>0</v>
      </c>
      <c r="BL576" s="52" t="e">
        <f t="shared" si="698"/>
        <v>#DIV/0!</v>
      </c>
      <c r="BN576" s="65" t="e">
        <f t="shared" si="711"/>
        <v>#DIV/0!</v>
      </c>
      <c r="BO576" s="66" t="e">
        <f t="shared" si="712"/>
        <v>#DIV/0!</v>
      </c>
      <c r="BP576" s="67" t="e">
        <f t="shared" si="718"/>
        <v>#DIV/0!</v>
      </c>
      <c r="BQ576" s="68" t="e">
        <f t="shared" si="716"/>
        <v>#DIV/0!</v>
      </c>
    </row>
    <row r="579" spans="1:69" ht="15.75" customHeight="1" x14ac:dyDescent="0.2">
      <c r="A579" s="246" t="s">
        <v>63</v>
      </c>
      <c r="B579" s="246"/>
      <c r="C579" s="40"/>
      <c r="D579" s="243" t="s">
        <v>42</v>
      </c>
      <c r="E579" s="243"/>
      <c r="F579" s="243"/>
      <c r="G579" s="243"/>
      <c r="H579" s="43"/>
      <c r="I579" s="242" t="s">
        <v>43</v>
      </c>
      <c r="J579" s="242"/>
      <c r="K579" s="242"/>
      <c r="L579" s="242"/>
      <c r="M579" s="46"/>
      <c r="N579" s="242" t="s">
        <v>44</v>
      </c>
      <c r="O579" s="242"/>
      <c r="P579" s="242"/>
      <c r="Q579" s="242"/>
      <c r="R579" s="43"/>
      <c r="S579" s="242" t="s">
        <v>105</v>
      </c>
      <c r="T579" s="242"/>
      <c r="U579" s="242"/>
      <c r="V579" s="242"/>
      <c r="W579" s="47"/>
      <c r="X579" s="242" t="s">
        <v>46</v>
      </c>
      <c r="Y579" s="242"/>
      <c r="Z579" s="242"/>
      <c r="AA579" s="242"/>
      <c r="AB579" s="47"/>
      <c r="AC579" s="247" t="s">
        <v>47</v>
      </c>
      <c r="AD579" s="247"/>
      <c r="AE579" s="247"/>
      <c r="AF579" s="247"/>
      <c r="AG579" s="43"/>
      <c r="AH579" s="242" t="s">
        <v>48</v>
      </c>
      <c r="AI579" s="242"/>
      <c r="AJ579" s="242"/>
      <c r="AK579" s="242"/>
      <c r="AL579" s="47"/>
      <c r="AM579" s="243" t="s">
        <v>49</v>
      </c>
      <c r="AN579" s="243"/>
      <c r="AO579" s="243"/>
      <c r="AP579" s="243"/>
      <c r="AQ579" s="43"/>
      <c r="AR579" s="243" t="s">
        <v>50</v>
      </c>
      <c r="AS579" s="243"/>
      <c r="AT579" s="243"/>
      <c r="AU579" s="243"/>
      <c r="AV579" s="47"/>
      <c r="AW579" s="243" t="s">
        <v>122</v>
      </c>
      <c r="AX579" s="243"/>
      <c r="AY579" s="243"/>
      <c r="AZ579" s="41"/>
      <c r="BA579" s="242" t="s">
        <v>51</v>
      </c>
      <c r="BB579" s="242"/>
      <c r="BC579" s="242"/>
      <c r="BD579" s="243" t="s">
        <v>52</v>
      </c>
      <c r="BE579" s="243"/>
      <c r="BF579" s="243"/>
      <c r="BG579" s="244" t="s">
        <v>53</v>
      </c>
      <c r="BH579" s="244"/>
      <c r="BI579" s="244"/>
      <c r="BJ579" s="245" t="s">
        <v>56</v>
      </c>
      <c r="BK579" s="245"/>
      <c r="BL579" s="245"/>
      <c r="BM579" s="40"/>
      <c r="BN579" s="40"/>
      <c r="BO579" s="40"/>
      <c r="BP579" s="40"/>
      <c r="BQ579" s="40"/>
    </row>
    <row r="580" spans="1:69" ht="24" x14ac:dyDescent="0.2">
      <c r="A580" s="110">
        <v>46080</v>
      </c>
      <c r="B580" s="69"/>
      <c r="D580" s="36" t="s">
        <v>54</v>
      </c>
      <c r="E580" s="32" t="s">
        <v>55</v>
      </c>
      <c r="F580" s="33" t="s">
        <v>53</v>
      </c>
      <c r="G580" s="53" t="s">
        <v>56</v>
      </c>
      <c r="H580" s="44"/>
      <c r="I580" s="34" t="s">
        <v>54</v>
      </c>
      <c r="J580" s="32" t="s">
        <v>55</v>
      </c>
      <c r="K580" s="33" t="s">
        <v>53</v>
      </c>
      <c r="L580" s="53" t="s">
        <v>56</v>
      </c>
      <c r="M580" s="44"/>
      <c r="N580" s="34" t="s">
        <v>54</v>
      </c>
      <c r="O580" s="32" t="s">
        <v>55</v>
      </c>
      <c r="P580" s="33" t="s">
        <v>53</v>
      </c>
      <c r="Q580" s="53" t="s">
        <v>56</v>
      </c>
      <c r="R580" s="44"/>
      <c r="S580" s="34" t="s">
        <v>54</v>
      </c>
      <c r="T580" s="32" t="s">
        <v>55</v>
      </c>
      <c r="U580" s="33" t="s">
        <v>53</v>
      </c>
      <c r="V580" s="53" t="s">
        <v>56</v>
      </c>
      <c r="W580" s="44"/>
      <c r="X580" s="34" t="s">
        <v>54</v>
      </c>
      <c r="Y580" s="32" t="s">
        <v>55</v>
      </c>
      <c r="Z580" s="33" t="s">
        <v>53</v>
      </c>
      <c r="AA580" s="53" t="s">
        <v>56</v>
      </c>
      <c r="AB580" s="44"/>
      <c r="AC580" s="34" t="s">
        <v>54</v>
      </c>
      <c r="AD580" s="32" t="s">
        <v>55</v>
      </c>
      <c r="AE580" s="33" t="s">
        <v>53</v>
      </c>
      <c r="AF580" s="53" t="s">
        <v>56</v>
      </c>
      <c r="AG580" s="44"/>
      <c r="AH580" s="34" t="s">
        <v>54</v>
      </c>
      <c r="AI580" s="32" t="s">
        <v>55</v>
      </c>
      <c r="AJ580" s="33" t="s">
        <v>53</v>
      </c>
      <c r="AK580" s="53" t="s">
        <v>56</v>
      </c>
      <c r="AL580" s="44"/>
      <c r="AM580" s="34" t="s">
        <v>54</v>
      </c>
      <c r="AN580" s="32" t="s">
        <v>55</v>
      </c>
      <c r="AO580" s="33" t="s">
        <v>53</v>
      </c>
      <c r="AP580" s="53" t="s">
        <v>56</v>
      </c>
      <c r="AQ580" s="44"/>
      <c r="AR580" s="34" t="s">
        <v>54</v>
      </c>
      <c r="AS580" s="32" t="s">
        <v>55</v>
      </c>
      <c r="AT580" s="33" t="s">
        <v>53</v>
      </c>
      <c r="AU580" s="53" t="s">
        <v>56</v>
      </c>
      <c r="AV580" s="44"/>
      <c r="AW580" s="32" t="s">
        <v>55</v>
      </c>
      <c r="AX580" s="33" t="s">
        <v>53</v>
      </c>
      <c r="AY580" s="53" t="s">
        <v>56</v>
      </c>
      <c r="AZ580" s="39"/>
      <c r="BA580" s="49" t="s">
        <v>57</v>
      </c>
      <c r="BB580" s="49" t="s">
        <v>58</v>
      </c>
      <c r="BC580" s="49" t="s">
        <v>59</v>
      </c>
      <c r="BD580" s="37" t="s">
        <v>57</v>
      </c>
      <c r="BE580" s="37" t="s">
        <v>58</v>
      </c>
      <c r="BF580" s="37" t="s">
        <v>59</v>
      </c>
      <c r="BG580" s="38" t="s">
        <v>57</v>
      </c>
      <c r="BH580" s="38" t="s">
        <v>58</v>
      </c>
      <c r="BI580" s="38" t="s">
        <v>59</v>
      </c>
      <c r="BJ580" s="51" t="s">
        <v>57</v>
      </c>
      <c r="BK580" s="51" t="s">
        <v>58</v>
      </c>
      <c r="BL580" s="51" t="s">
        <v>59</v>
      </c>
      <c r="BN580" s="49" t="s">
        <v>59</v>
      </c>
      <c r="BO580" s="37" t="s">
        <v>59</v>
      </c>
      <c r="BP580" s="38" t="s">
        <v>59</v>
      </c>
      <c r="BQ580" s="51" t="s">
        <v>59</v>
      </c>
    </row>
    <row r="581" spans="1:69" ht="15" x14ac:dyDescent="0.2">
      <c r="A581" s="229" t="s">
        <v>0</v>
      </c>
      <c r="B581" s="35" t="s">
        <v>1</v>
      </c>
      <c r="C581" s="29"/>
      <c r="D581" s="159"/>
      <c r="E581" s="159"/>
      <c r="F581" s="159"/>
      <c r="G581" s="159"/>
      <c r="H581" s="45"/>
      <c r="I581" s="42"/>
      <c r="J581" s="42"/>
      <c r="K581" s="42"/>
      <c r="L581" s="42"/>
      <c r="M581" s="45"/>
      <c r="N581" s="42"/>
      <c r="O581" s="42"/>
      <c r="P581" s="42"/>
      <c r="Q581" s="42"/>
      <c r="R581" s="45"/>
      <c r="S581" s="42"/>
      <c r="T581" s="42"/>
      <c r="U581" s="42"/>
      <c r="V581" s="42"/>
      <c r="W581" s="45"/>
      <c r="X581" s="42"/>
      <c r="Y581" s="42"/>
      <c r="Z581" s="42"/>
      <c r="AA581" s="42"/>
      <c r="AB581" s="45"/>
      <c r="AC581" s="42"/>
      <c r="AD581" s="42"/>
      <c r="AE581" s="42"/>
      <c r="AF581" s="42"/>
      <c r="AG581" s="45"/>
      <c r="AH581" s="42"/>
      <c r="AI581" s="42"/>
      <c r="AJ581" s="42"/>
      <c r="AK581" s="42"/>
      <c r="AL581" s="45"/>
      <c r="AM581" s="159"/>
      <c r="AN581" s="159"/>
      <c r="AO581" s="159"/>
      <c r="AP581" s="159"/>
      <c r="AQ581" s="45"/>
      <c r="AR581" s="159"/>
      <c r="AS581" s="159"/>
      <c r="AT581" s="159"/>
      <c r="AU581" s="159"/>
      <c r="AV581" s="45"/>
      <c r="AW581" s="159"/>
      <c r="AX581" s="159"/>
      <c r="AY581" s="159"/>
      <c r="BA581" s="42">
        <f>MIN(D581,I581,N581,S581,X581,AC581,AH581,AM581,AR581)</f>
        <v>0</v>
      </c>
      <c r="BB581" s="42">
        <f>MAX(D581,I581,N581,S581,X581,AC581,AH581,AM581,AR581)</f>
        <v>0</v>
      </c>
      <c r="BC581" s="42" t="e">
        <f>AVERAGE(D581,I581,N581,S581,X581,AC581,AH581,AM581,AR581)</f>
        <v>#DIV/0!</v>
      </c>
      <c r="BD581" s="48">
        <f>MIN(E581,J581,O581,T581,Y581,AD581,AI581,AN581,AS581,AW581)</f>
        <v>0</v>
      </c>
      <c r="BE581" s="48">
        <f>MAX(E581,J581,O581,T581,Y581,AD581,AI581,AN581,AS581,AW581)</f>
        <v>0</v>
      </c>
      <c r="BF581" s="48" t="e">
        <f>AVERAGE(E581,J581,O581,T581,Y581,AD581,AI581,AN581,AS581,AW581)</f>
        <v>#DIV/0!</v>
      </c>
      <c r="BG581" s="50">
        <f>MIN(F581,K581,P581,U581,Z581,AE581,AJ581,AO581,AT581,AX581)</f>
        <v>0</v>
      </c>
      <c r="BH581" s="50">
        <f>MAX(F581,K581,P581,U581,Z581,AE581,AJ581,AO581,AT581,AX581)</f>
        <v>0</v>
      </c>
      <c r="BI581" s="50" t="e">
        <f t="shared" ref="BI581:BI600" si="719">AVERAGE(F581,K581,P581,U581,Z581,AE581,AJ581,AO581,AT581,AX581)</f>
        <v>#DIV/0!</v>
      </c>
      <c r="BJ581" s="52">
        <f>MIN(G581,L581,Q581,V581,AA581,AF581,AK581,AP581,AU581,AY581)</f>
        <v>0</v>
      </c>
      <c r="BK581" s="52">
        <f>MAX(G581,L581,Q581,V581,AA581,AF581,AK581,AP581,AU581,AY581)</f>
        <v>0</v>
      </c>
      <c r="BL581" s="52" t="e">
        <f t="shared" ref="BL581:BL600" si="720">AVERAGE(G581,L581,Q581,V581,AA581,AF581,AK581,AP581,AU581,AY581)</f>
        <v>#DIV/0!</v>
      </c>
      <c r="BN581" s="65" t="e">
        <f>+BC581</f>
        <v>#DIV/0!</v>
      </c>
      <c r="BO581" s="66" t="e">
        <f t="shared" ref="BO581" si="721">+BF581</f>
        <v>#DIV/0!</v>
      </c>
      <c r="BP581" s="67" t="e">
        <f>+BI581</f>
        <v>#DIV/0!</v>
      </c>
      <c r="BQ581" s="68" t="e">
        <f t="shared" ref="BQ581" si="722">+BL581</f>
        <v>#DIV/0!</v>
      </c>
    </row>
    <row r="582" spans="1:69" ht="15" x14ac:dyDescent="0.2">
      <c r="A582" s="241"/>
      <c r="B582" s="17" t="s">
        <v>2</v>
      </c>
      <c r="C582" s="29"/>
      <c r="D582" s="159"/>
      <c r="E582" s="159"/>
      <c r="F582" s="159"/>
      <c r="G582" s="159"/>
      <c r="H582" s="45"/>
      <c r="I582" s="42"/>
      <c r="J582" s="42"/>
      <c r="K582" s="42"/>
      <c r="L582" s="42"/>
      <c r="M582" s="45"/>
      <c r="N582" s="42"/>
      <c r="O582" s="42"/>
      <c r="P582" s="42"/>
      <c r="Q582" s="42"/>
      <c r="R582" s="45"/>
      <c r="S582" s="42"/>
      <c r="T582" s="42"/>
      <c r="U582" s="42"/>
      <c r="V582" s="42"/>
      <c r="W582" s="45"/>
      <c r="X582" s="42"/>
      <c r="Y582" s="42"/>
      <c r="Z582" s="42"/>
      <c r="AA582" s="42"/>
      <c r="AB582" s="45"/>
      <c r="AC582" s="42"/>
      <c r="AD582" s="42"/>
      <c r="AE582" s="42"/>
      <c r="AF582" s="42"/>
      <c r="AG582" s="45"/>
      <c r="AH582" s="42"/>
      <c r="AI582" s="42"/>
      <c r="AJ582" s="42"/>
      <c r="AK582" s="42"/>
      <c r="AL582" s="45"/>
      <c r="AM582" s="159"/>
      <c r="AN582" s="159"/>
      <c r="AO582" s="159"/>
      <c r="AP582" s="159"/>
      <c r="AQ582" s="45"/>
      <c r="AR582" s="159"/>
      <c r="AS582" s="159"/>
      <c r="AT582" s="159"/>
      <c r="AU582" s="159"/>
      <c r="AV582" s="45"/>
      <c r="AW582" s="159"/>
      <c r="AX582" s="159"/>
      <c r="AY582" s="159"/>
      <c r="BA582" s="42">
        <f t="shared" ref="BA582:BA600" si="723">MIN(D582,I582,N582,S582,X582,AC582,AH582,AM582,AR582)</f>
        <v>0</v>
      </c>
      <c r="BB582" s="42">
        <f t="shared" ref="BB582:BB600" si="724">MAX(D582,I582,N582,S582,X582,AC582,AH582,AM582,AR582)</f>
        <v>0</v>
      </c>
      <c r="BC582" s="42" t="e">
        <f t="shared" ref="BC582:BC600" si="725">AVERAGE(D582,I582,N582,S582,X582,AC582,AH582,AM582,AR582)</f>
        <v>#DIV/0!</v>
      </c>
      <c r="BD582" s="48">
        <f t="shared" ref="BD582:BD600" si="726">MIN(E582,J582,O582,T582,Y582,AD582,AI582,AN582,AS582,AW582)</f>
        <v>0</v>
      </c>
      <c r="BE582" s="48">
        <f t="shared" ref="BE582:BE600" si="727">MAX(E582,J582,O582,T582,Y582,AD582,AI582,AN582,AS582,AW582)</f>
        <v>0</v>
      </c>
      <c r="BF582" s="48" t="e">
        <f t="shared" ref="BF582:BF600" si="728">AVERAGE(E582,J582,O582,T582,Y582,AD582,AI582,AN582,AS582,AW582)</f>
        <v>#DIV/0!</v>
      </c>
      <c r="BG582" s="50">
        <f t="shared" ref="BG582:BG600" si="729">MIN(F582,K582,P582,U582,Z582,AE582,AJ582,AO582,AT582,AX582)</f>
        <v>0</v>
      </c>
      <c r="BH582" s="50">
        <f t="shared" ref="BH582:BH600" si="730">MAX(F582,K582,P582,U582,Z582,AE582,AJ582,AO582,AT582,AX582)</f>
        <v>0</v>
      </c>
      <c r="BI582" s="50" t="e">
        <f t="shared" si="719"/>
        <v>#DIV/0!</v>
      </c>
      <c r="BJ582" s="52">
        <f t="shared" ref="BJ582:BJ600" si="731">MIN(G582,L582,Q582,V582,AA582,AF582,AK582,AP582,AU582,AY582)</f>
        <v>0</v>
      </c>
      <c r="BK582" s="52">
        <f t="shared" ref="BK582:BK600" si="732">MAX(G582,L582,Q582,V582,AA582,AF582,AK582,AP582,AU582,AY582)</f>
        <v>0</v>
      </c>
      <c r="BL582" s="52" t="e">
        <f t="shared" si="720"/>
        <v>#DIV/0!</v>
      </c>
      <c r="BN582" s="65" t="e">
        <f>+BC582</f>
        <v>#DIV/0!</v>
      </c>
      <c r="BO582" s="66" t="e">
        <f>+BF582</f>
        <v>#DIV/0!</v>
      </c>
      <c r="BP582" s="67" t="e">
        <f>+BI582</f>
        <v>#DIV/0!</v>
      </c>
      <c r="BQ582" s="68" t="e">
        <f>+BL582</f>
        <v>#DIV/0!</v>
      </c>
    </row>
    <row r="583" spans="1:69" ht="15" x14ac:dyDescent="0.2">
      <c r="A583" s="230"/>
      <c r="B583" s="17" t="s">
        <v>3</v>
      </c>
      <c r="C583" s="29"/>
      <c r="D583" s="159"/>
      <c r="E583" s="159"/>
      <c r="F583" s="159"/>
      <c r="G583" s="159"/>
      <c r="H583" s="45"/>
      <c r="I583" s="42"/>
      <c r="J583" s="42"/>
      <c r="K583" s="42"/>
      <c r="L583" s="42"/>
      <c r="M583" s="45"/>
      <c r="N583" s="42"/>
      <c r="O583" s="42"/>
      <c r="P583" s="42"/>
      <c r="Q583" s="42"/>
      <c r="R583" s="45"/>
      <c r="S583" s="42"/>
      <c r="T583" s="42"/>
      <c r="U583" s="42"/>
      <c r="V583" s="42"/>
      <c r="W583" s="45"/>
      <c r="X583" s="42"/>
      <c r="Y583" s="42"/>
      <c r="Z583" s="42"/>
      <c r="AA583" s="42"/>
      <c r="AB583" s="45"/>
      <c r="AC583" s="42"/>
      <c r="AD583" s="42"/>
      <c r="AE583" s="42"/>
      <c r="AF583" s="42"/>
      <c r="AG583" s="45"/>
      <c r="AH583" s="42"/>
      <c r="AI583" s="42"/>
      <c r="AJ583" s="42"/>
      <c r="AK583" s="42"/>
      <c r="AL583" s="45"/>
      <c r="AM583" s="159"/>
      <c r="AN583" s="159"/>
      <c r="AO583" s="159"/>
      <c r="AP583" s="159"/>
      <c r="AQ583" s="45"/>
      <c r="AR583" s="159"/>
      <c r="AS583" s="159"/>
      <c r="AT583" s="159"/>
      <c r="AU583" s="159"/>
      <c r="AV583" s="45"/>
      <c r="AW583" s="159"/>
      <c r="AX583" s="159"/>
      <c r="AY583" s="159"/>
      <c r="BA583" s="42">
        <f t="shared" si="723"/>
        <v>0</v>
      </c>
      <c r="BB583" s="42">
        <f t="shared" si="724"/>
        <v>0</v>
      </c>
      <c r="BC583" s="42" t="e">
        <f t="shared" si="725"/>
        <v>#DIV/0!</v>
      </c>
      <c r="BD583" s="48">
        <f t="shared" si="726"/>
        <v>0</v>
      </c>
      <c r="BE583" s="48">
        <f t="shared" si="727"/>
        <v>0</v>
      </c>
      <c r="BF583" s="48" t="e">
        <f t="shared" si="728"/>
        <v>#DIV/0!</v>
      </c>
      <c r="BG583" s="50">
        <f t="shared" si="729"/>
        <v>0</v>
      </c>
      <c r="BH583" s="50">
        <f t="shared" si="730"/>
        <v>0</v>
      </c>
      <c r="BI583" s="50" t="e">
        <f t="shared" si="719"/>
        <v>#DIV/0!</v>
      </c>
      <c r="BJ583" s="52">
        <f t="shared" si="731"/>
        <v>0</v>
      </c>
      <c r="BK583" s="52">
        <f t="shared" si="732"/>
        <v>0</v>
      </c>
      <c r="BL583" s="52" t="e">
        <f t="shared" si="720"/>
        <v>#DIV/0!</v>
      </c>
      <c r="BN583" s="65" t="e">
        <f t="shared" ref="BN583:BN600" si="733">+BC583</f>
        <v>#DIV/0!</v>
      </c>
      <c r="BO583" s="66" t="e">
        <f t="shared" ref="BO583:BO600" si="734">+BF583</f>
        <v>#DIV/0!</v>
      </c>
      <c r="BP583" s="67" t="e">
        <f>+BI583</f>
        <v>#DIV/0!</v>
      </c>
      <c r="BQ583" s="68" t="e">
        <f t="shared" ref="BQ583" si="735">+BL583</f>
        <v>#DIV/0!</v>
      </c>
    </row>
    <row r="584" spans="1:69" ht="15" x14ac:dyDescent="0.2">
      <c r="A584" s="228" t="s">
        <v>4</v>
      </c>
      <c r="B584" s="17" t="s">
        <v>5</v>
      </c>
      <c r="C584" s="29"/>
      <c r="D584" s="159"/>
      <c r="E584" s="159"/>
      <c r="F584" s="159"/>
      <c r="G584" s="159"/>
      <c r="H584" s="45"/>
      <c r="I584" s="42"/>
      <c r="J584" s="42"/>
      <c r="K584" s="42"/>
      <c r="L584" s="42"/>
      <c r="M584" s="45"/>
      <c r="N584" s="42"/>
      <c r="O584" s="42"/>
      <c r="P584" s="42"/>
      <c r="Q584" s="42"/>
      <c r="R584" s="45"/>
      <c r="S584" s="42"/>
      <c r="T584" s="42"/>
      <c r="U584" s="42"/>
      <c r="V584" s="42"/>
      <c r="W584" s="45"/>
      <c r="X584" s="42"/>
      <c r="Y584" s="42"/>
      <c r="Z584" s="42"/>
      <c r="AA584" s="42"/>
      <c r="AB584" s="45"/>
      <c r="AC584" s="42"/>
      <c r="AD584" s="42"/>
      <c r="AE584" s="42"/>
      <c r="AF584" s="42"/>
      <c r="AG584" s="45"/>
      <c r="AH584" s="42"/>
      <c r="AI584" s="42"/>
      <c r="AJ584" s="42"/>
      <c r="AK584" s="42"/>
      <c r="AL584" s="45"/>
      <c r="AM584" s="159"/>
      <c r="AN584" s="159"/>
      <c r="AO584" s="159"/>
      <c r="AP584" s="159"/>
      <c r="AQ584" s="45"/>
      <c r="AR584" s="159"/>
      <c r="AS584" s="159"/>
      <c r="AT584" s="159"/>
      <c r="AU584" s="159"/>
      <c r="AV584" s="45"/>
      <c r="AW584" s="159"/>
      <c r="AX584" s="159"/>
      <c r="AY584" s="159"/>
      <c r="BA584" s="42">
        <f t="shared" si="723"/>
        <v>0</v>
      </c>
      <c r="BB584" s="42">
        <f t="shared" si="724"/>
        <v>0</v>
      </c>
      <c r="BC584" s="42" t="e">
        <f t="shared" si="725"/>
        <v>#DIV/0!</v>
      </c>
      <c r="BD584" s="48">
        <f t="shared" si="726"/>
        <v>0</v>
      </c>
      <c r="BE584" s="48">
        <f t="shared" si="727"/>
        <v>0</v>
      </c>
      <c r="BF584" s="48" t="e">
        <f t="shared" si="728"/>
        <v>#DIV/0!</v>
      </c>
      <c r="BG584" s="50">
        <f t="shared" si="729"/>
        <v>0</v>
      </c>
      <c r="BH584" s="50">
        <f t="shared" si="730"/>
        <v>0</v>
      </c>
      <c r="BI584" s="50" t="e">
        <f t="shared" si="719"/>
        <v>#DIV/0!</v>
      </c>
      <c r="BJ584" s="52">
        <f t="shared" si="731"/>
        <v>0</v>
      </c>
      <c r="BK584" s="52">
        <f t="shared" si="732"/>
        <v>0</v>
      </c>
      <c r="BL584" s="52" t="e">
        <f t="shared" si="720"/>
        <v>#DIV/0!</v>
      </c>
      <c r="BN584" s="65" t="e">
        <f t="shared" si="733"/>
        <v>#DIV/0!</v>
      </c>
      <c r="BO584" s="66" t="e">
        <f t="shared" si="734"/>
        <v>#DIV/0!</v>
      </c>
      <c r="BP584" s="67" t="e">
        <f t="shared" ref="BP584" si="736">+BI584</f>
        <v>#DIV/0!</v>
      </c>
      <c r="BQ584" s="68" t="e">
        <f>+BL584</f>
        <v>#DIV/0!</v>
      </c>
    </row>
    <row r="585" spans="1:69" ht="15" x14ac:dyDescent="0.2">
      <c r="A585" s="228"/>
      <c r="B585" s="17" t="s">
        <v>6</v>
      </c>
      <c r="C585" s="29"/>
      <c r="D585" s="159"/>
      <c r="E585" s="159"/>
      <c r="F585" s="159"/>
      <c r="G585" s="159"/>
      <c r="H585" s="45"/>
      <c r="I585" s="42"/>
      <c r="J585" s="42"/>
      <c r="K585" s="42"/>
      <c r="L585" s="42"/>
      <c r="M585" s="45"/>
      <c r="N585" s="42"/>
      <c r="O585" s="42"/>
      <c r="P585" s="42"/>
      <c r="Q585" s="42"/>
      <c r="R585" s="45"/>
      <c r="S585" s="42"/>
      <c r="T585" s="42"/>
      <c r="U585" s="42"/>
      <c r="V585" s="42"/>
      <c r="W585" s="45"/>
      <c r="X585" s="42"/>
      <c r="Y585" s="42"/>
      <c r="Z585" s="42"/>
      <c r="AA585" s="42"/>
      <c r="AB585" s="45"/>
      <c r="AC585" s="42"/>
      <c r="AD585" s="42"/>
      <c r="AE585" s="42"/>
      <c r="AF585" s="42"/>
      <c r="AG585" s="45"/>
      <c r="AH585" s="42"/>
      <c r="AI585" s="42"/>
      <c r="AJ585" s="42"/>
      <c r="AK585" s="42"/>
      <c r="AL585" s="45"/>
      <c r="AM585" s="159"/>
      <c r="AN585" s="159"/>
      <c r="AO585" s="159"/>
      <c r="AP585" s="159"/>
      <c r="AQ585" s="45"/>
      <c r="AR585" s="159"/>
      <c r="AS585" s="159"/>
      <c r="AT585" s="159"/>
      <c r="AU585" s="159"/>
      <c r="AV585" s="45"/>
      <c r="AW585" s="159"/>
      <c r="AX585" s="159"/>
      <c r="AY585" s="159"/>
      <c r="BA585" s="42">
        <f t="shared" si="723"/>
        <v>0</v>
      </c>
      <c r="BB585" s="42">
        <f t="shared" si="724"/>
        <v>0</v>
      </c>
      <c r="BC585" s="42" t="e">
        <f t="shared" si="725"/>
        <v>#DIV/0!</v>
      </c>
      <c r="BD585" s="48">
        <f t="shared" si="726"/>
        <v>0</v>
      </c>
      <c r="BE585" s="48">
        <f t="shared" si="727"/>
        <v>0</v>
      </c>
      <c r="BF585" s="48" t="e">
        <f t="shared" si="728"/>
        <v>#DIV/0!</v>
      </c>
      <c r="BG585" s="50">
        <f t="shared" si="729"/>
        <v>0</v>
      </c>
      <c r="BH585" s="50">
        <f t="shared" si="730"/>
        <v>0</v>
      </c>
      <c r="BI585" s="50" t="e">
        <f t="shared" si="719"/>
        <v>#DIV/0!</v>
      </c>
      <c r="BJ585" s="52">
        <f t="shared" si="731"/>
        <v>0</v>
      </c>
      <c r="BK585" s="52">
        <f t="shared" si="732"/>
        <v>0</v>
      </c>
      <c r="BL585" s="52" t="e">
        <f t="shared" si="720"/>
        <v>#DIV/0!</v>
      </c>
      <c r="BN585" s="65" t="e">
        <f t="shared" si="733"/>
        <v>#DIV/0!</v>
      </c>
      <c r="BO585" s="66" t="e">
        <f t="shared" si="734"/>
        <v>#DIV/0!</v>
      </c>
      <c r="BP585" s="67" t="e">
        <f>+BI585</f>
        <v>#DIV/0!</v>
      </c>
      <c r="BQ585" s="68" t="e">
        <f>+BL585</f>
        <v>#DIV/0!</v>
      </c>
    </row>
    <row r="586" spans="1:69" ht="15" x14ac:dyDescent="0.2">
      <c r="A586" s="1" t="s">
        <v>7</v>
      </c>
      <c r="B586" s="17" t="s">
        <v>8</v>
      </c>
      <c r="C586" s="29"/>
      <c r="D586" s="159"/>
      <c r="E586" s="159"/>
      <c r="F586" s="159"/>
      <c r="G586" s="159"/>
      <c r="H586" s="45"/>
      <c r="I586" s="42"/>
      <c r="J586" s="42"/>
      <c r="K586" s="42"/>
      <c r="L586" s="42"/>
      <c r="M586" s="45"/>
      <c r="N586" s="42"/>
      <c r="O586" s="42"/>
      <c r="P586" s="42"/>
      <c r="Q586" s="42"/>
      <c r="R586" s="45"/>
      <c r="S586" s="42"/>
      <c r="T586" s="42"/>
      <c r="U586" s="42"/>
      <c r="V586" s="42"/>
      <c r="W586" s="45"/>
      <c r="X586" s="42"/>
      <c r="Y586" s="42"/>
      <c r="Z586" s="42"/>
      <c r="AA586" s="42"/>
      <c r="AB586" s="45"/>
      <c r="AC586" s="42"/>
      <c r="AD586" s="42"/>
      <c r="AE586" s="42"/>
      <c r="AF586" s="42"/>
      <c r="AG586" s="45"/>
      <c r="AH586" s="42"/>
      <c r="AI586" s="42"/>
      <c r="AJ586" s="42"/>
      <c r="AK586" s="42"/>
      <c r="AL586" s="45"/>
      <c r="AM586" s="159"/>
      <c r="AN586" s="159"/>
      <c r="AO586" s="159"/>
      <c r="AP586" s="159"/>
      <c r="AQ586" s="45"/>
      <c r="AR586" s="159"/>
      <c r="AS586" s="159"/>
      <c r="AT586" s="159"/>
      <c r="AU586" s="159"/>
      <c r="AV586" s="45"/>
      <c r="AW586" s="159"/>
      <c r="AX586" s="159"/>
      <c r="AY586" s="159"/>
      <c r="BA586" s="42">
        <f t="shared" si="723"/>
        <v>0</v>
      </c>
      <c r="BB586" s="42">
        <f t="shared" si="724"/>
        <v>0</v>
      </c>
      <c r="BC586" s="42" t="e">
        <f t="shared" si="725"/>
        <v>#DIV/0!</v>
      </c>
      <c r="BD586" s="48">
        <f t="shared" si="726"/>
        <v>0</v>
      </c>
      <c r="BE586" s="48">
        <f t="shared" si="727"/>
        <v>0</v>
      </c>
      <c r="BF586" s="48" t="e">
        <f t="shared" si="728"/>
        <v>#DIV/0!</v>
      </c>
      <c r="BG586" s="50">
        <f t="shared" si="729"/>
        <v>0</v>
      </c>
      <c r="BH586" s="50">
        <f t="shared" si="730"/>
        <v>0</v>
      </c>
      <c r="BI586" s="50" t="e">
        <f t="shared" si="719"/>
        <v>#DIV/0!</v>
      </c>
      <c r="BJ586" s="52">
        <f t="shared" si="731"/>
        <v>0</v>
      </c>
      <c r="BK586" s="52">
        <f t="shared" si="732"/>
        <v>0</v>
      </c>
      <c r="BL586" s="52" t="e">
        <f t="shared" si="720"/>
        <v>#DIV/0!</v>
      </c>
      <c r="BN586" s="65" t="e">
        <f t="shared" si="733"/>
        <v>#DIV/0!</v>
      </c>
      <c r="BO586" s="66" t="e">
        <f t="shared" si="734"/>
        <v>#DIV/0!</v>
      </c>
      <c r="BP586" s="67" t="e">
        <f t="shared" ref="BP586:BP590" si="737">+BI586</f>
        <v>#DIV/0!</v>
      </c>
      <c r="BQ586" s="68" t="e">
        <f t="shared" ref="BQ586:BQ600" si="738">+BL586</f>
        <v>#DIV/0!</v>
      </c>
    </row>
    <row r="587" spans="1:69" ht="15" x14ac:dyDescent="0.2">
      <c r="A587" s="229" t="s">
        <v>66</v>
      </c>
      <c r="B587" s="17" t="s">
        <v>9</v>
      </c>
      <c r="C587" s="29"/>
      <c r="D587" s="159"/>
      <c r="E587" s="159"/>
      <c r="F587" s="159"/>
      <c r="G587" s="159"/>
      <c r="H587" s="45"/>
      <c r="I587" s="42"/>
      <c r="J587" s="42"/>
      <c r="K587" s="42"/>
      <c r="L587" s="42"/>
      <c r="M587" s="45"/>
      <c r="N587" s="42"/>
      <c r="O587" s="42"/>
      <c r="P587" s="42"/>
      <c r="Q587" s="42"/>
      <c r="R587" s="45"/>
      <c r="S587" s="42"/>
      <c r="T587" s="42"/>
      <c r="U587" s="42"/>
      <c r="V587" s="42"/>
      <c r="W587" s="45"/>
      <c r="X587" s="42"/>
      <c r="Y587" s="42"/>
      <c r="Z587" s="42"/>
      <c r="AA587" s="42"/>
      <c r="AB587" s="45"/>
      <c r="AC587" s="42"/>
      <c r="AD587" s="42"/>
      <c r="AE587" s="42"/>
      <c r="AF587" s="42"/>
      <c r="AG587" s="45"/>
      <c r="AH587" s="42"/>
      <c r="AI587" s="42"/>
      <c r="AJ587" s="42"/>
      <c r="AK587" s="42"/>
      <c r="AL587" s="45"/>
      <c r="AM587" s="159"/>
      <c r="AN587" s="159"/>
      <c r="AO587" s="159"/>
      <c r="AP587" s="159"/>
      <c r="AQ587" s="45"/>
      <c r="AR587" s="159"/>
      <c r="AS587" s="159"/>
      <c r="AT587" s="159"/>
      <c r="AU587" s="159"/>
      <c r="AV587" s="45"/>
      <c r="AW587" s="159"/>
      <c r="AX587" s="159"/>
      <c r="AY587" s="159"/>
      <c r="BA587" s="42">
        <f t="shared" si="723"/>
        <v>0</v>
      </c>
      <c r="BB587" s="42">
        <f t="shared" si="724"/>
        <v>0</v>
      </c>
      <c r="BC587" s="42" t="e">
        <f t="shared" si="725"/>
        <v>#DIV/0!</v>
      </c>
      <c r="BD587" s="48">
        <f t="shared" si="726"/>
        <v>0</v>
      </c>
      <c r="BE587" s="48">
        <f t="shared" si="727"/>
        <v>0</v>
      </c>
      <c r="BF587" s="48" t="e">
        <f t="shared" si="728"/>
        <v>#DIV/0!</v>
      </c>
      <c r="BG587" s="50">
        <f t="shared" si="729"/>
        <v>0</v>
      </c>
      <c r="BH587" s="50">
        <f t="shared" si="730"/>
        <v>0</v>
      </c>
      <c r="BI587" s="50" t="e">
        <f t="shared" si="719"/>
        <v>#DIV/0!</v>
      </c>
      <c r="BJ587" s="52">
        <f t="shared" si="731"/>
        <v>0</v>
      </c>
      <c r="BK587" s="52">
        <f t="shared" si="732"/>
        <v>0</v>
      </c>
      <c r="BL587" s="52" t="e">
        <f t="shared" si="720"/>
        <v>#DIV/0!</v>
      </c>
      <c r="BN587" s="65" t="e">
        <f t="shared" si="733"/>
        <v>#DIV/0!</v>
      </c>
      <c r="BO587" s="66" t="e">
        <f t="shared" si="734"/>
        <v>#DIV/0!</v>
      </c>
      <c r="BP587" s="67" t="e">
        <f t="shared" si="737"/>
        <v>#DIV/0!</v>
      </c>
      <c r="BQ587" s="68" t="e">
        <f t="shared" si="738"/>
        <v>#DIV/0!</v>
      </c>
    </row>
    <row r="588" spans="1:69" ht="15" x14ac:dyDescent="0.2">
      <c r="A588" s="230"/>
      <c r="B588" s="17" t="s">
        <v>10</v>
      </c>
      <c r="C588" s="29"/>
      <c r="D588" s="159"/>
      <c r="E588" s="159"/>
      <c r="F588" s="159"/>
      <c r="G588" s="159"/>
      <c r="H588" s="45"/>
      <c r="I588" s="42"/>
      <c r="J588" s="42"/>
      <c r="K588" s="42"/>
      <c r="L588" s="42"/>
      <c r="M588" s="45"/>
      <c r="N588" s="42"/>
      <c r="O588" s="42"/>
      <c r="P588" s="42"/>
      <c r="Q588" s="42"/>
      <c r="R588" s="45"/>
      <c r="S588" s="42"/>
      <c r="T588" s="42"/>
      <c r="U588" s="42"/>
      <c r="V588" s="42"/>
      <c r="W588" s="45"/>
      <c r="X588" s="42"/>
      <c r="Y588" s="42"/>
      <c r="Z588" s="42"/>
      <c r="AA588" s="42"/>
      <c r="AB588" s="45"/>
      <c r="AC588" s="42"/>
      <c r="AD588" s="42"/>
      <c r="AE588" s="42"/>
      <c r="AF588" s="42"/>
      <c r="AG588" s="45"/>
      <c r="AH588" s="42"/>
      <c r="AI588" s="42"/>
      <c r="AJ588" s="42"/>
      <c r="AK588" s="42"/>
      <c r="AL588" s="45"/>
      <c r="AM588" s="159"/>
      <c r="AN588" s="159"/>
      <c r="AO588" s="159"/>
      <c r="AP588" s="159"/>
      <c r="AQ588" s="45"/>
      <c r="AR588" s="159"/>
      <c r="AS588" s="159"/>
      <c r="AT588" s="159"/>
      <c r="AU588" s="159"/>
      <c r="AV588" s="45"/>
      <c r="AW588" s="159"/>
      <c r="AX588" s="159"/>
      <c r="AY588" s="159"/>
      <c r="BA588" s="42">
        <f t="shared" si="723"/>
        <v>0</v>
      </c>
      <c r="BB588" s="42">
        <f t="shared" si="724"/>
        <v>0</v>
      </c>
      <c r="BC588" s="42" t="e">
        <f t="shared" si="725"/>
        <v>#DIV/0!</v>
      </c>
      <c r="BD588" s="48">
        <f t="shared" si="726"/>
        <v>0</v>
      </c>
      <c r="BE588" s="48">
        <f t="shared" si="727"/>
        <v>0</v>
      </c>
      <c r="BF588" s="48" t="e">
        <f t="shared" si="728"/>
        <v>#DIV/0!</v>
      </c>
      <c r="BG588" s="50">
        <f t="shared" si="729"/>
        <v>0</v>
      </c>
      <c r="BH588" s="50">
        <f t="shared" si="730"/>
        <v>0</v>
      </c>
      <c r="BI588" s="50" t="e">
        <f t="shared" si="719"/>
        <v>#DIV/0!</v>
      </c>
      <c r="BJ588" s="52">
        <f t="shared" si="731"/>
        <v>0</v>
      </c>
      <c r="BK588" s="52">
        <f t="shared" si="732"/>
        <v>0</v>
      </c>
      <c r="BL588" s="52" t="e">
        <f t="shared" si="720"/>
        <v>#DIV/0!</v>
      </c>
      <c r="BN588" s="65" t="e">
        <f t="shared" si="733"/>
        <v>#DIV/0!</v>
      </c>
      <c r="BO588" s="66" t="e">
        <f t="shared" si="734"/>
        <v>#DIV/0!</v>
      </c>
      <c r="BP588" s="67" t="e">
        <f t="shared" si="737"/>
        <v>#DIV/0!</v>
      </c>
      <c r="BQ588" s="68" t="e">
        <f t="shared" si="738"/>
        <v>#DIV/0!</v>
      </c>
    </row>
    <row r="589" spans="1:69" ht="15" x14ac:dyDescent="0.2">
      <c r="A589" s="229" t="s">
        <v>11</v>
      </c>
      <c r="B589" s="17" t="s">
        <v>12</v>
      </c>
      <c r="C589" s="29"/>
      <c r="D589" s="159"/>
      <c r="E589" s="159"/>
      <c r="F589" s="159"/>
      <c r="G589" s="159"/>
      <c r="H589" s="45"/>
      <c r="I589" s="42"/>
      <c r="J589" s="42"/>
      <c r="K589" s="42"/>
      <c r="L589" s="42"/>
      <c r="M589" s="45"/>
      <c r="N589" s="42"/>
      <c r="O589" s="42"/>
      <c r="P589" s="42"/>
      <c r="Q589" s="42"/>
      <c r="R589" s="45"/>
      <c r="S589" s="42"/>
      <c r="T589" s="42"/>
      <c r="U589" s="42"/>
      <c r="V589" s="42"/>
      <c r="W589" s="45"/>
      <c r="X589" s="42"/>
      <c r="Y589" s="42"/>
      <c r="Z589" s="42"/>
      <c r="AA589" s="42"/>
      <c r="AB589" s="45"/>
      <c r="AC589" s="42"/>
      <c r="AD589" s="42"/>
      <c r="AE589" s="42"/>
      <c r="AF589" s="42"/>
      <c r="AG589" s="45"/>
      <c r="AH589" s="42"/>
      <c r="AI589" s="42"/>
      <c r="AJ589" s="42"/>
      <c r="AK589" s="42"/>
      <c r="AL589" s="45"/>
      <c r="AM589" s="159"/>
      <c r="AN589" s="159"/>
      <c r="AO589" s="159"/>
      <c r="AP589" s="159"/>
      <c r="AQ589" s="45"/>
      <c r="AR589" s="159"/>
      <c r="AS589" s="159"/>
      <c r="AT589" s="159"/>
      <c r="AU589" s="159"/>
      <c r="AV589" s="45"/>
      <c r="AW589" s="159"/>
      <c r="AX589" s="159"/>
      <c r="AY589" s="159"/>
      <c r="BA589" s="42">
        <f t="shared" si="723"/>
        <v>0</v>
      </c>
      <c r="BB589" s="42">
        <f t="shared" si="724"/>
        <v>0</v>
      </c>
      <c r="BC589" s="42" t="e">
        <f t="shared" si="725"/>
        <v>#DIV/0!</v>
      </c>
      <c r="BD589" s="48">
        <f t="shared" si="726"/>
        <v>0</v>
      </c>
      <c r="BE589" s="48">
        <f t="shared" si="727"/>
        <v>0</v>
      </c>
      <c r="BF589" s="48" t="e">
        <f t="shared" si="728"/>
        <v>#DIV/0!</v>
      </c>
      <c r="BG589" s="50">
        <f t="shared" si="729"/>
        <v>0</v>
      </c>
      <c r="BH589" s="50">
        <f t="shared" si="730"/>
        <v>0</v>
      </c>
      <c r="BI589" s="50" t="e">
        <f t="shared" si="719"/>
        <v>#DIV/0!</v>
      </c>
      <c r="BJ589" s="52">
        <f t="shared" si="731"/>
        <v>0</v>
      </c>
      <c r="BK589" s="52">
        <f t="shared" si="732"/>
        <v>0</v>
      </c>
      <c r="BL589" s="52" t="e">
        <f t="shared" si="720"/>
        <v>#DIV/0!</v>
      </c>
      <c r="BN589" s="65" t="e">
        <f t="shared" si="733"/>
        <v>#DIV/0!</v>
      </c>
      <c r="BO589" s="66" t="e">
        <f t="shared" si="734"/>
        <v>#DIV/0!</v>
      </c>
      <c r="BP589" s="67" t="e">
        <f t="shared" si="737"/>
        <v>#DIV/0!</v>
      </c>
      <c r="BQ589" s="68" t="e">
        <f t="shared" si="738"/>
        <v>#DIV/0!</v>
      </c>
    </row>
    <row r="590" spans="1:69" ht="15" x14ac:dyDescent="0.2">
      <c r="A590" s="230"/>
      <c r="B590" s="17" t="s">
        <v>14</v>
      </c>
      <c r="C590" s="29"/>
      <c r="D590" s="159"/>
      <c r="E590" s="159"/>
      <c r="F590" s="159"/>
      <c r="G590" s="159"/>
      <c r="H590" s="45"/>
      <c r="I590" s="42"/>
      <c r="J590" s="42"/>
      <c r="K590" s="42"/>
      <c r="L590" s="42"/>
      <c r="M590" s="45"/>
      <c r="N590" s="42"/>
      <c r="O590" s="42"/>
      <c r="P590" s="42"/>
      <c r="Q590" s="42"/>
      <c r="R590" s="45"/>
      <c r="S590" s="42"/>
      <c r="T590" s="42"/>
      <c r="U590" s="42"/>
      <c r="V590" s="42"/>
      <c r="W590" s="45"/>
      <c r="X590" s="42"/>
      <c r="Y590" s="42"/>
      <c r="Z590" s="42"/>
      <c r="AA590" s="42"/>
      <c r="AB590" s="45"/>
      <c r="AC590" s="42"/>
      <c r="AD590" s="42"/>
      <c r="AE590" s="42"/>
      <c r="AF590" s="42"/>
      <c r="AG590" s="45"/>
      <c r="AH590" s="42"/>
      <c r="AI590" s="42"/>
      <c r="AJ590" s="42"/>
      <c r="AK590" s="42"/>
      <c r="AL590" s="45"/>
      <c r="AM590" s="159"/>
      <c r="AN590" s="159"/>
      <c r="AO590" s="159"/>
      <c r="AP590" s="159"/>
      <c r="AQ590" s="45"/>
      <c r="AR590" s="159"/>
      <c r="AS590" s="159"/>
      <c r="AT590" s="159"/>
      <c r="AU590" s="159"/>
      <c r="AV590" s="45"/>
      <c r="AW590" s="159"/>
      <c r="AX590" s="159"/>
      <c r="AY590" s="159"/>
      <c r="BA590" s="42">
        <f t="shared" si="723"/>
        <v>0</v>
      </c>
      <c r="BB590" s="42">
        <f t="shared" si="724"/>
        <v>0</v>
      </c>
      <c r="BC590" s="42" t="e">
        <f t="shared" si="725"/>
        <v>#DIV/0!</v>
      </c>
      <c r="BD590" s="48">
        <f t="shared" si="726"/>
        <v>0</v>
      </c>
      <c r="BE590" s="48">
        <f t="shared" si="727"/>
        <v>0</v>
      </c>
      <c r="BF590" s="48" t="e">
        <f t="shared" si="728"/>
        <v>#DIV/0!</v>
      </c>
      <c r="BG590" s="50">
        <f t="shared" si="729"/>
        <v>0</v>
      </c>
      <c r="BH590" s="50">
        <f t="shared" si="730"/>
        <v>0</v>
      </c>
      <c r="BI590" s="50" t="e">
        <f t="shared" si="719"/>
        <v>#DIV/0!</v>
      </c>
      <c r="BJ590" s="52">
        <f t="shared" si="731"/>
        <v>0</v>
      </c>
      <c r="BK590" s="52">
        <f t="shared" si="732"/>
        <v>0</v>
      </c>
      <c r="BL590" s="52" t="e">
        <f t="shared" si="720"/>
        <v>#DIV/0!</v>
      </c>
      <c r="BN590" s="65" t="e">
        <f t="shared" si="733"/>
        <v>#DIV/0!</v>
      </c>
      <c r="BO590" s="66" t="e">
        <f t="shared" si="734"/>
        <v>#DIV/0!</v>
      </c>
      <c r="BP590" s="67" t="e">
        <f t="shared" si="737"/>
        <v>#DIV/0!</v>
      </c>
      <c r="BQ590" s="68" t="e">
        <f t="shared" si="738"/>
        <v>#DIV/0!</v>
      </c>
    </row>
    <row r="591" spans="1:69" ht="15" x14ac:dyDescent="0.2">
      <c r="A591" s="2" t="s">
        <v>13</v>
      </c>
      <c r="B591" s="17" t="s">
        <v>15</v>
      </c>
      <c r="C591" s="29"/>
      <c r="D591" s="159"/>
      <c r="E591" s="159"/>
      <c r="F591" s="159"/>
      <c r="G591" s="159"/>
      <c r="H591" s="45"/>
      <c r="I591" s="42"/>
      <c r="J591" s="42"/>
      <c r="K591" s="42"/>
      <c r="L591" s="42"/>
      <c r="M591" s="45"/>
      <c r="N591" s="42"/>
      <c r="O591" s="42"/>
      <c r="P591" s="42"/>
      <c r="Q591" s="42"/>
      <c r="R591" s="45"/>
      <c r="S591" s="42"/>
      <c r="T591" s="42"/>
      <c r="U591" s="42"/>
      <c r="V591" s="42"/>
      <c r="W591" s="45"/>
      <c r="X591" s="42"/>
      <c r="Y591" s="42"/>
      <c r="Z591" s="42"/>
      <c r="AA591" s="42"/>
      <c r="AB591" s="45"/>
      <c r="AC591" s="42"/>
      <c r="AD591" s="42"/>
      <c r="AE591" s="42"/>
      <c r="AF591" s="42"/>
      <c r="AG591" s="45"/>
      <c r="AH591" s="42"/>
      <c r="AI591" s="42"/>
      <c r="AJ591" s="42"/>
      <c r="AK591" s="42"/>
      <c r="AL591" s="45"/>
      <c r="AM591" s="159"/>
      <c r="AN591" s="159"/>
      <c r="AO591" s="159"/>
      <c r="AP591" s="159"/>
      <c r="AQ591" s="45"/>
      <c r="AR591" s="159"/>
      <c r="AS591" s="159"/>
      <c r="AT591" s="159"/>
      <c r="AU591" s="159"/>
      <c r="AV591" s="45"/>
      <c r="AW591" s="159"/>
      <c r="AX591" s="159"/>
      <c r="AY591" s="159"/>
      <c r="BA591" s="42">
        <f t="shared" si="723"/>
        <v>0</v>
      </c>
      <c r="BB591" s="42">
        <f t="shared" si="724"/>
        <v>0</v>
      </c>
      <c r="BC591" s="42" t="e">
        <f t="shared" si="725"/>
        <v>#DIV/0!</v>
      </c>
      <c r="BD591" s="48">
        <f t="shared" si="726"/>
        <v>0</v>
      </c>
      <c r="BE591" s="48">
        <f t="shared" si="727"/>
        <v>0</v>
      </c>
      <c r="BF591" s="48" t="e">
        <f t="shared" si="728"/>
        <v>#DIV/0!</v>
      </c>
      <c r="BG591" s="50">
        <f t="shared" si="729"/>
        <v>0</v>
      </c>
      <c r="BH591" s="50">
        <f t="shared" si="730"/>
        <v>0</v>
      </c>
      <c r="BI591" s="50" t="e">
        <f t="shared" si="719"/>
        <v>#DIV/0!</v>
      </c>
      <c r="BJ591" s="52">
        <f t="shared" si="731"/>
        <v>0</v>
      </c>
      <c r="BK591" s="52">
        <f t="shared" si="732"/>
        <v>0</v>
      </c>
      <c r="BL591" s="52" t="e">
        <f t="shared" si="720"/>
        <v>#DIV/0!</v>
      </c>
      <c r="BN591" s="65" t="e">
        <f t="shared" si="733"/>
        <v>#DIV/0!</v>
      </c>
      <c r="BO591" s="66" t="e">
        <f t="shared" si="734"/>
        <v>#DIV/0!</v>
      </c>
      <c r="BP591" s="67" t="e">
        <f>+BI591</f>
        <v>#DIV/0!</v>
      </c>
      <c r="BQ591" s="68" t="e">
        <f t="shared" si="738"/>
        <v>#DIV/0!</v>
      </c>
    </row>
    <row r="592" spans="1:69" ht="15" x14ac:dyDescent="0.2">
      <c r="A592" s="1" t="s">
        <v>28</v>
      </c>
      <c r="B592" s="17" t="s">
        <v>16</v>
      </c>
      <c r="C592" s="29"/>
      <c r="D592" s="159"/>
      <c r="E592" s="159"/>
      <c r="F592" s="159"/>
      <c r="G592" s="159"/>
      <c r="H592" s="45"/>
      <c r="I592" s="42"/>
      <c r="J592" s="42"/>
      <c r="K592" s="42"/>
      <c r="L592" s="42"/>
      <c r="M592" s="45"/>
      <c r="N592" s="42"/>
      <c r="O592" s="42"/>
      <c r="P592" s="42"/>
      <c r="Q592" s="42"/>
      <c r="R592" s="45"/>
      <c r="S592" s="42"/>
      <c r="T592" s="42"/>
      <c r="U592" s="42"/>
      <c r="V592" s="42"/>
      <c r="W592" s="45"/>
      <c r="X592" s="42"/>
      <c r="Y592" s="42"/>
      <c r="Z592" s="42"/>
      <c r="AA592" s="42"/>
      <c r="AB592" s="45"/>
      <c r="AC592" s="42"/>
      <c r="AD592" s="42"/>
      <c r="AE592" s="42"/>
      <c r="AF592" s="42"/>
      <c r="AG592" s="45"/>
      <c r="AH592" s="42"/>
      <c r="AI592" s="42"/>
      <c r="AJ592" s="42"/>
      <c r="AK592" s="42"/>
      <c r="AL592" s="45"/>
      <c r="AM592" s="159"/>
      <c r="AN592" s="159"/>
      <c r="AO592" s="159"/>
      <c r="AP592" s="159"/>
      <c r="AQ592" s="45"/>
      <c r="AR592" s="159"/>
      <c r="AS592" s="159"/>
      <c r="AT592" s="159"/>
      <c r="AU592" s="159"/>
      <c r="AV592" s="45"/>
      <c r="AW592" s="159"/>
      <c r="AX592" s="159"/>
      <c r="AY592" s="159"/>
      <c r="BA592" s="42">
        <f t="shared" si="723"/>
        <v>0</v>
      </c>
      <c r="BB592" s="42">
        <f t="shared" si="724"/>
        <v>0</v>
      </c>
      <c r="BC592" s="42" t="e">
        <f t="shared" si="725"/>
        <v>#DIV/0!</v>
      </c>
      <c r="BD592" s="48">
        <f t="shared" si="726"/>
        <v>0</v>
      </c>
      <c r="BE592" s="48">
        <f t="shared" si="727"/>
        <v>0</v>
      </c>
      <c r="BF592" s="48" t="e">
        <f t="shared" si="728"/>
        <v>#DIV/0!</v>
      </c>
      <c r="BG592" s="50">
        <f t="shared" si="729"/>
        <v>0</v>
      </c>
      <c r="BH592" s="50">
        <f t="shared" si="730"/>
        <v>0</v>
      </c>
      <c r="BI592" s="50" t="e">
        <f t="shared" si="719"/>
        <v>#DIV/0!</v>
      </c>
      <c r="BJ592" s="52">
        <f t="shared" si="731"/>
        <v>0</v>
      </c>
      <c r="BK592" s="52">
        <f t="shared" si="732"/>
        <v>0</v>
      </c>
      <c r="BL592" s="52" t="e">
        <f t="shared" si="720"/>
        <v>#DIV/0!</v>
      </c>
      <c r="BN592" s="65" t="e">
        <f t="shared" si="733"/>
        <v>#DIV/0!</v>
      </c>
      <c r="BO592" s="66" t="e">
        <f t="shared" si="734"/>
        <v>#DIV/0!</v>
      </c>
      <c r="BP592" s="67" t="e">
        <f t="shared" ref="BP592:BP597" si="739">+BI592</f>
        <v>#DIV/0!</v>
      </c>
      <c r="BQ592" s="68" t="e">
        <f t="shared" si="738"/>
        <v>#DIV/0!</v>
      </c>
    </row>
    <row r="593" spans="1:69" ht="15" x14ac:dyDescent="0.2">
      <c r="A593" s="228" t="s">
        <v>17</v>
      </c>
      <c r="B593" s="17" t="s">
        <v>18</v>
      </c>
      <c r="C593" s="29"/>
      <c r="D593" s="159"/>
      <c r="E593" s="159"/>
      <c r="F593" s="159"/>
      <c r="G593" s="159"/>
      <c r="H593" s="45"/>
      <c r="I593" s="42"/>
      <c r="J593" s="42"/>
      <c r="K593" s="42"/>
      <c r="L593" s="42"/>
      <c r="M593" s="45"/>
      <c r="N593" s="42"/>
      <c r="O593" s="42"/>
      <c r="P593" s="42"/>
      <c r="Q593" s="42"/>
      <c r="R593" s="45"/>
      <c r="S593" s="42"/>
      <c r="T593" s="42"/>
      <c r="U593" s="42"/>
      <c r="V593" s="42"/>
      <c r="W593" s="45"/>
      <c r="X593" s="42"/>
      <c r="Y593" s="42"/>
      <c r="Z593" s="42"/>
      <c r="AA593" s="42"/>
      <c r="AB593" s="45"/>
      <c r="AC593" s="42"/>
      <c r="AD593" s="42"/>
      <c r="AE593" s="42"/>
      <c r="AF593" s="42"/>
      <c r="AG593" s="45"/>
      <c r="AH593" s="42"/>
      <c r="AI593" s="42"/>
      <c r="AJ593" s="42"/>
      <c r="AK593" s="42"/>
      <c r="AL593" s="45"/>
      <c r="AM593" s="159"/>
      <c r="AN593" s="159"/>
      <c r="AO593" s="159"/>
      <c r="AP593" s="159"/>
      <c r="AQ593" s="45"/>
      <c r="AR593" s="159"/>
      <c r="AS593" s="159"/>
      <c r="AT593" s="159"/>
      <c r="AU593" s="159"/>
      <c r="AV593" s="45"/>
      <c r="AW593" s="159"/>
      <c r="AX593" s="159"/>
      <c r="AY593" s="159"/>
      <c r="BA593" s="42">
        <f t="shared" si="723"/>
        <v>0</v>
      </c>
      <c r="BB593" s="42">
        <f t="shared" si="724"/>
        <v>0</v>
      </c>
      <c r="BC593" s="42" t="e">
        <f t="shared" si="725"/>
        <v>#DIV/0!</v>
      </c>
      <c r="BD593" s="48">
        <f t="shared" si="726"/>
        <v>0</v>
      </c>
      <c r="BE593" s="48">
        <f t="shared" si="727"/>
        <v>0</v>
      </c>
      <c r="BF593" s="48" t="e">
        <f t="shared" si="728"/>
        <v>#DIV/0!</v>
      </c>
      <c r="BG593" s="50">
        <f t="shared" si="729"/>
        <v>0</v>
      </c>
      <c r="BH593" s="50">
        <f t="shared" si="730"/>
        <v>0</v>
      </c>
      <c r="BI593" s="50" t="e">
        <f t="shared" si="719"/>
        <v>#DIV/0!</v>
      </c>
      <c r="BJ593" s="52">
        <f t="shared" si="731"/>
        <v>0</v>
      </c>
      <c r="BK593" s="52">
        <f t="shared" si="732"/>
        <v>0</v>
      </c>
      <c r="BL593" s="52" t="e">
        <f t="shared" si="720"/>
        <v>#DIV/0!</v>
      </c>
      <c r="BN593" s="65" t="e">
        <f t="shared" si="733"/>
        <v>#DIV/0!</v>
      </c>
      <c r="BO593" s="66" t="e">
        <f t="shared" si="734"/>
        <v>#DIV/0!</v>
      </c>
      <c r="BP593" s="67" t="e">
        <f t="shared" si="739"/>
        <v>#DIV/0!</v>
      </c>
      <c r="BQ593" s="68" t="e">
        <f t="shared" si="738"/>
        <v>#DIV/0!</v>
      </c>
    </row>
    <row r="594" spans="1:69" ht="15" x14ac:dyDescent="0.2">
      <c r="A594" s="228"/>
      <c r="B594" s="17" t="s">
        <v>19</v>
      </c>
      <c r="C594" s="29"/>
      <c r="D594" s="159"/>
      <c r="E594" s="159"/>
      <c r="F594" s="159"/>
      <c r="G594" s="159"/>
      <c r="H594" s="45"/>
      <c r="I594" s="42"/>
      <c r="J594" s="42"/>
      <c r="K594" s="42"/>
      <c r="L594" s="42"/>
      <c r="M594" s="45"/>
      <c r="N594" s="42"/>
      <c r="O594" s="42"/>
      <c r="P594" s="42"/>
      <c r="Q594" s="42"/>
      <c r="R594" s="45"/>
      <c r="S594" s="42"/>
      <c r="T594" s="42"/>
      <c r="U594" s="42"/>
      <c r="V594" s="42"/>
      <c r="W594" s="45"/>
      <c r="X594" s="42"/>
      <c r="Y594" s="42"/>
      <c r="Z594" s="42"/>
      <c r="AA594" s="42"/>
      <c r="AB594" s="45"/>
      <c r="AC594" s="42"/>
      <c r="AD594" s="42"/>
      <c r="AE594" s="42"/>
      <c r="AF594" s="42"/>
      <c r="AG594" s="45"/>
      <c r="AH594" s="42"/>
      <c r="AI594" s="42"/>
      <c r="AJ594" s="42"/>
      <c r="AK594" s="42"/>
      <c r="AL594" s="45"/>
      <c r="AM594" s="159"/>
      <c r="AN594" s="159"/>
      <c r="AO594" s="159"/>
      <c r="AP594" s="159"/>
      <c r="AQ594" s="45"/>
      <c r="AR594" s="159"/>
      <c r="AS594" s="159"/>
      <c r="AT594" s="159"/>
      <c r="AU594" s="159"/>
      <c r="AV594" s="45"/>
      <c r="AW594" s="159"/>
      <c r="AX594" s="159"/>
      <c r="AY594" s="159"/>
      <c r="BA594" s="42">
        <f t="shared" si="723"/>
        <v>0</v>
      </c>
      <c r="BB594" s="42">
        <f t="shared" si="724"/>
        <v>0</v>
      </c>
      <c r="BC594" s="42" t="e">
        <f t="shared" si="725"/>
        <v>#DIV/0!</v>
      </c>
      <c r="BD594" s="48">
        <f t="shared" si="726"/>
        <v>0</v>
      </c>
      <c r="BE594" s="48">
        <f t="shared" si="727"/>
        <v>0</v>
      </c>
      <c r="BF594" s="48" t="e">
        <f t="shared" si="728"/>
        <v>#DIV/0!</v>
      </c>
      <c r="BG594" s="50">
        <f t="shared" si="729"/>
        <v>0</v>
      </c>
      <c r="BH594" s="50">
        <f t="shared" si="730"/>
        <v>0</v>
      </c>
      <c r="BI594" s="50" t="e">
        <f t="shared" si="719"/>
        <v>#DIV/0!</v>
      </c>
      <c r="BJ594" s="52">
        <f t="shared" si="731"/>
        <v>0</v>
      </c>
      <c r="BK594" s="52">
        <f t="shared" si="732"/>
        <v>0</v>
      </c>
      <c r="BL594" s="52" t="e">
        <f t="shared" si="720"/>
        <v>#DIV/0!</v>
      </c>
      <c r="BN594" s="65" t="e">
        <f t="shared" si="733"/>
        <v>#DIV/0!</v>
      </c>
      <c r="BO594" s="66" t="e">
        <f t="shared" si="734"/>
        <v>#DIV/0!</v>
      </c>
      <c r="BP594" s="67" t="e">
        <f t="shared" si="739"/>
        <v>#DIV/0!</v>
      </c>
      <c r="BQ594" s="68" t="e">
        <f t="shared" si="738"/>
        <v>#DIV/0!</v>
      </c>
    </row>
    <row r="595" spans="1:69" ht="15" x14ac:dyDescent="0.2">
      <c r="A595" s="1" t="s">
        <v>20</v>
      </c>
      <c r="B595" s="17" t="s">
        <v>21</v>
      </c>
      <c r="C595" s="29"/>
      <c r="D595" s="159"/>
      <c r="E595" s="159"/>
      <c r="F595" s="159"/>
      <c r="G595" s="159"/>
      <c r="H595" s="45"/>
      <c r="I595" s="42"/>
      <c r="J595" s="42"/>
      <c r="K595" s="42"/>
      <c r="L595" s="42"/>
      <c r="M595" s="45"/>
      <c r="N595" s="42"/>
      <c r="O595" s="42"/>
      <c r="P595" s="42"/>
      <c r="Q595" s="42"/>
      <c r="R595" s="45"/>
      <c r="S595" s="42"/>
      <c r="T595" s="42"/>
      <c r="U595" s="42"/>
      <c r="V595" s="42"/>
      <c r="W595" s="45"/>
      <c r="X595" s="42"/>
      <c r="Y595" s="42"/>
      <c r="Z595" s="42"/>
      <c r="AA595" s="42"/>
      <c r="AB595" s="45"/>
      <c r="AC595" s="42"/>
      <c r="AD595" s="42"/>
      <c r="AE595" s="42"/>
      <c r="AF595" s="42"/>
      <c r="AG595" s="45"/>
      <c r="AH595" s="42"/>
      <c r="AI595" s="42"/>
      <c r="AJ595" s="42"/>
      <c r="AK595" s="42"/>
      <c r="AL595" s="45"/>
      <c r="AM595" s="159"/>
      <c r="AN595" s="159"/>
      <c r="AO595" s="159"/>
      <c r="AP595" s="159"/>
      <c r="AQ595" s="45"/>
      <c r="AR595" s="159"/>
      <c r="AS595" s="159"/>
      <c r="AT595" s="159"/>
      <c r="AU595" s="159"/>
      <c r="AV595" s="45"/>
      <c r="AW595" s="159"/>
      <c r="AX595" s="159"/>
      <c r="AY595" s="159"/>
      <c r="BA595" s="42">
        <f t="shared" si="723"/>
        <v>0</v>
      </c>
      <c r="BB595" s="42">
        <f t="shared" si="724"/>
        <v>0</v>
      </c>
      <c r="BC595" s="42" t="e">
        <f t="shared" si="725"/>
        <v>#DIV/0!</v>
      </c>
      <c r="BD595" s="48">
        <f t="shared" si="726"/>
        <v>0</v>
      </c>
      <c r="BE595" s="48">
        <f t="shared" si="727"/>
        <v>0</v>
      </c>
      <c r="BF595" s="48" t="e">
        <f t="shared" si="728"/>
        <v>#DIV/0!</v>
      </c>
      <c r="BG595" s="50">
        <f t="shared" si="729"/>
        <v>0</v>
      </c>
      <c r="BH595" s="50">
        <f t="shared" si="730"/>
        <v>0</v>
      </c>
      <c r="BI595" s="50" t="e">
        <f t="shared" si="719"/>
        <v>#DIV/0!</v>
      </c>
      <c r="BJ595" s="52">
        <f t="shared" si="731"/>
        <v>0</v>
      </c>
      <c r="BK595" s="52">
        <f t="shared" si="732"/>
        <v>0</v>
      </c>
      <c r="BL595" s="52" t="e">
        <f t="shared" si="720"/>
        <v>#DIV/0!</v>
      </c>
      <c r="BN595" s="65" t="e">
        <f t="shared" si="733"/>
        <v>#DIV/0!</v>
      </c>
      <c r="BO595" s="66" t="e">
        <f t="shared" si="734"/>
        <v>#DIV/0!</v>
      </c>
      <c r="BP595" s="67" t="e">
        <f t="shared" si="739"/>
        <v>#DIV/0!</v>
      </c>
      <c r="BQ595" s="68" t="e">
        <f t="shared" si="738"/>
        <v>#DIV/0!</v>
      </c>
    </row>
    <row r="596" spans="1:69" ht="15" x14ac:dyDescent="0.2">
      <c r="A596" s="1" t="s">
        <v>22</v>
      </c>
      <c r="B596" s="17" t="s">
        <v>23</v>
      </c>
      <c r="C596" s="29"/>
      <c r="D596" s="159"/>
      <c r="E596" s="159"/>
      <c r="F596" s="159"/>
      <c r="G596" s="159"/>
      <c r="H596" s="45"/>
      <c r="I596" s="42"/>
      <c r="J596" s="42"/>
      <c r="K596" s="42"/>
      <c r="L596" s="42"/>
      <c r="M596" s="45"/>
      <c r="N596" s="42"/>
      <c r="O596" s="42"/>
      <c r="P596" s="42"/>
      <c r="Q596" s="42"/>
      <c r="R596" s="45"/>
      <c r="S596" s="42"/>
      <c r="T596" s="42"/>
      <c r="U596" s="42"/>
      <c r="V596" s="42"/>
      <c r="W596" s="45"/>
      <c r="X596" s="42"/>
      <c r="Y596" s="42"/>
      <c r="Z596" s="42"/>
      <c r="AA596" s="42"/>
      <c r="AB596" s="45"/>
      <c r="AC596" s="42"/>
      <c r="AD596" s="42"/>
      <c r="AE596" s="42"/>
      <c r="AF596" s="42"/>
      <c r="AG596" s="45"/>
      <c r="AH596" s="42"/>
      <c r="AI596" s="42"/>
      <c r="AJ596" s="42"/>
      <c r="AK596" s="42"/>
      <c r="AL596" s="45"/>
      <c r="AM596" s="159"/>
      <c r="AN596" s="159"/>
      <c r="AO596" s="159"/>
      <c r="AP596" s="159"/>
      <c r="AQ596" s="45"/>
      <c r="AR596" s="159"/>
      <c r="AS596" s="159"/>
      <c r="AT596" s="159"/>
      <c r="AU596" s="159"/>
      <c r="AV596" s="45"/>
      <c r="AW596" s="159"/>
      <c r="AX596" s="159"/>
      <c r="AY596" s="159"/>
      <c r="BA596" s="42">
        <f t="shared" si="723"/>
        <v>0</v>
      </c>
      <c r="BB596" s="42">
        <f t="shared" si="724"/>
        <v>0</v>
      </c>
      <c r="BC596" s="42" t="e">
        <f t="shared" si="725"/>
        <v>#DIV/0!</v>
      </c>
      <c r="BD596" s="48">
        <f t="shared" si="726"/>
        <v>0</v>
      </c>
      <c r="BE596" s="48">
        <f t="shared" si="727"/>
        <v>0</v>
      </c>
      <c r="BF596" s="48" t="e">
        <f t="shared" si="728"/>
        <v>#DIV/0!</v>
      </c>
      <c r="BG596" s="50">
        <f t="shared" si="729"/>
        <v>0</v>
      </c>
      <c r="BH596" s="50">
        <f t="shared" si="730"/>
        <v>0</v>
      </c>
      <c r="BI596" s="50" t="e">
        <f t="shared" si="719"/>
        <v>#DIV/0!</v>
      </c>
      <c r="BJ596" s="52">
        <f t="shared" si="731"/>
        <v>0</v>
      </c>
      <c r="BK596" s="52">
        <f t="shared" si="732"/>
        <v>0</v>
      </c>
      <c r="BL596" s="52" t="e">
        <f t="shared" si="720"/>
        <v>#DIV/0!</v>
      </c>
      <c r="BN596" s="65" t="e">
        <f t="shared" si="733"/>
        <v>#DIV/0!</v>
      </c>
      <c r="BO596" s="66" t="e">
        <f t="shared" si="734"/>
        <v>#DIV/0!</v>
      </c>
      <c r="BP596" s="67" t="e">
        <f t="shared" si="739"/>
        <v>#DIV/0!</v>
      </c>
      <c r="BQ596" s="68" t="e">
        <f t="shared" si="738"/>
        <v>#DIV/0!</v>
      </c>
    </row>
    <row r="597" spans="1:69" ht="15" x14ac:dyDescent="0.2">
      <c r="A597" s="1" t="s">
        <v>24</v>
      </c>
      <c r="B597" s="17"/>
      <c r="C597" s="29"/>
      <c r="D597" s="159"/>
      <c r="E597" s="159"/>
      <c r="F597" s="159"/>
      <c r="G597" s="159"/>
      <c r="H597" s="45"/>
      <c r="I597" s="42"/>
      <c r="K597" s="42"/>
      <c r="L597" s="42"/>
      <c r="M597" s="45"/>
      <c r="N597" s="42"/>
      <c r="P597" s="42"/>
      <c r="Q597" s="42"/>
      <c r="R597" s="45"/>
      <c r="S597" s="42"/>
      <c r="U597" s="42"/>
      <c r="V597" s="42"/>
      <c r="W597" s="45"/>
      <c r="X597" s="42"/>
      <c r="Z597" s="42"/>
      <c r="AA597" s="42"/>
      <c r="AB597" s="45"/>
      <c r="AC597" s="42"/>
      <c r="AE597" s="42"/>
      <c r="AF597" s="42"/>
      <c r="AG597" s="45"/>
      <c r="AH597" s="42"/>
      <c r="AJ597" s="42"/>
      <c r="AK597" s="42"/>
      <c r="AL597" s="45"/>
      <c r="AM597" s="159"/>
      <c r="AN597" s="159"/>
      <c r="AO597" s="159"/>
      <c r="AP597" s="159"/>
      <c r="AQ597" s="45"/>
      <c r="AR597" s="159"/>
      <c r="AS597" s="159"/>
      <c r="AT597" s="159"/>
      <c r="AU597" s="159"/>
      <c r="AV597" s="45"/>
      <c r="AW597" s="159"/>
      <c r="AX597" s="159"/>
      <c r="AY597" s="159"/>
      <c r="BA597" s="42">
        <f t="shared" si="723"/>
        <v>0</v>
      </c>
      <c r="BB597" s="42">
        <f t="shared" si="724"/>
        <v>0</v>
      </c>
      <c r="BC597" s="42" t="e">
        <f t="shared" si="725"/>
        <v>#DIV/0!</v>
      </c>
      <c r="BD597" s="48">
        <f t="shared" si="726"/>
        <v>0</v>
      </c>
      <c r="BE597" s="48">
        <f t="shared" si="727"/>
        <v>0</v>
      </c>
      <c r="BF597" s="48" t="e">
        <f t="shared" si="728"/>
        <v>#DIV/0!</v>
      </c>
      <c r="BG597" s="50">
        <f t="shared" si="729"/>
        <v>0</v>
      </c>
      <c r="BH597" s="50">
        <f t="shared" si="730"/>
        <v>0</v>
      </c>
      <c r="BI597" s="50" t="e">
        <f t="shared" si="719"/>
        <v>#DIV/0!</v>
      </c>
      <c r="BJ597" s="52">
        <f t="shared" si="731"/>
        <v>0</v>
      </c>
      <c r="BK597" s="52">
        <f t="shared" si="732"/>
        <v>0</v>
      </c>
      <c r="BL597" s="52" t="e">
        <f t="shared" si="720"/>
        <v>#DIV/0!</v>
      </c>
      <c r="BN597" s="65" t="e">
        <f t="shared" si="733"/>
        <v>#DIV/0!</v>
      </c>
      <c r="BO597" s="66" t="e">
        <f t="shared" si="734"/>
        <v>#DIV/0!</v>
      </c>
      <c r="BP597" s="67" t="e">
        <f t="shared" si="739"/>
        <v>#DIV/0!</v>
      </c>
      <c r="BQ597" s="68" t="e">
        <f t="shared" si="738"/>
        <v>#DIV/0!</v>
      </c>
    </row>
    <row r="598" spans="1:69" ht="15" x14ac:dyDescent="0.2">
      <c r="A598" s="1" t="s">
        <v>25</v>
      </c>
      <c r="B598" s="17"/>
      <c r="C598" s="29"/>
      <c r="D598" s="159"/>
      <c r="E598" s="159"/>
      <c r="F598" s="159"/>
      <c r="G598" s="159"/>
      <c r="H598" s="45"/>
      <c r="I598" s="42"/>
      <c r="J598" s="42"/>
      <c r="K598" s="42"/>
      <c r="L598" s="42"/>
      <c r="M598" s="45"/>
      <c r="N598" s="42"/>
      <c r="O598" s="42"/>
      <c r="P598" s="42"/>
      <c r="Q598" s="42"/>
      <c r="R598" s="45"/>
      <c r="S598" s="42"/>
      <c r="T598" s="42"/>
      <c r="U598" s="42"/>
      <c r="V598" s="42"/>
      <c r="W598" s="45"/>
      <c r="X598" s="42"/>
      <c r="Y598" s="42"/>
      <c r="Z598" s="42"/>
      <c r="AA598" s="42"/>
      <c r="AB598" s="45"/>
      <c r="AC598" s="42"/>
      <c r="AD598" s="42"/>
      <c r="AE598" s="42"/>
      <c r="AF598" s="42"/>
      <c r="AG598" s="45"/>
      <c r="AH598" s="42"/>
      <c r="AI598" s="42"/>
      <c r="AJ598" s="42"/>
      <c r="AK598" s="42"/>
      <c r="AL598" s="45"/>
      <c r="AM598" s="159"/>
      <c r="AN598" s="159"/>
      <c r="AO598" s="159"/>
      <c r="AP598" s="159"/>
      <c r="AQ598" s="45"/>
      <c r="AR598" s="159"/>
      <c r="AS598" s="159"/>
      <c r="AT598" s="159"/>
      <c r="AU598" s="159"/>
      <c r="AV598" s="45"/>
      <c r="AW598" s="159"/>
      <c r="AX598" s="159"/>
      <c r="AY598" s="159"/>
      <c r="BA598" s="42">
        <f t="shared" si="723"/>
        <v>0</v>
      </c>
      <c r="BB598" s="42">
        <f t="shared" si="724"/>
        <v>0</v>
      </c>
      <c r="BC598" s="42" t="e">
        <f t="shared" si="725"/>
        <v>#DIV/0!</v>
      </c>
      <c r="BD598" s="48">
        <f t="shared" si="726"/>
        <v>0</v>
      </c>
      <c r="BE598" s="48">
        <f t="shared" si="727"/>
        <v>0</v>
      </c>
      <c r="BF598" s="48" t="e">
        <f t="shared" si="728"/>
        <v>#DIV/0!</v>
      </c>
      <c r="BG598" s="50">
        <f t="shared" si="729"/>
        <v>0</v>
      </c>
      <c r="BH598" s="50">
        <f t="shared" si="730"/>
        <v>0</v>
      </c>
      <c r="BI598" s="50" t="e">
        <f t="shared" si="719"/>
        <v>#DIV/0!</v>
      </c>
      <c r="BJ598" s="52">
        <f t="shared" si="731"/>
        <v>0</v>
      </c>
      <c r="BK598" s="52">
        <f t="shared" si="732"/>
        <v>0</v>
      </c>
      <c r="BL598" s="52" t="e">
        <f t="shared" si="720"/>
        <v>#DIV/0!</v>
      </c>
      <c r="BN598" s="65" t="e">
        <f t="shared" si="733"/>
        <v>#DIV/0!</v>
      </c>
      <c r="BO598" s="66" t="e">
        <f t="shared" si="734"/>
        <v>#DIV/0!</v>
      </c>
      <c r="BP598" s="67" t="e">
        <f>+BI598</f>
        <v>#DIV/0!</v>
      </c>
      <c r="BQ598" s="68" t="e">
        <f t="shared" si="738"/>
        <v>#DIV/0!</v>
      </c>
    </row>
    <row r="599" spans="1:69" ht="18" x14ac:dyDescent="0.2">
      <c r="A599" s="1" t="s">
        <v>26</v>
      </c>
      <c r="B599" s="17"/>
      <c r="C599" s="29"/>
      <c r="D599" s="159"/>
      <c r="E599" s="159"/>
      <c r="F599" s="159"/>
      <c r="G599" s="159"/>
      <c r="H599" s="45"/>
      <c r="I599" s="42"/>
      <c r="J599" s="175"/>
      <c r="K599" s="176"/>
      <c r="L599" s="177"/>
      <c r="M599" s="45"/>
      <c r="N599" s="42"/>
      <c r="O599" s="175"/>
      <c r="P599" s="176"/>
      <c r="Q599" s="177"/>
      <c r="R599" s="45"/>
      <c r="S599" s="42"/>
      <c r="T599" s="175"/>
      <c r="U599" s="176"/>
      <c r="V599" s="177"/>
      <c r="W599" s="45"/>
      <c r="X599" s="42"/>
      <c r="Y599" s="175"/>
      <c r="Z599" s="176"/>
      <c r="AA599" s="177"/>
      <c r="AB599" s="45"/>
      <c r="AC599" s="42"/>
      <c r="AD599" s="175"/>
      <c r="AE599" s="176"/>
      <c r="AF599" s="177"/>
      <c r="AG599" s="45"/>
      <c r="AH599" s="42"/>
      <c r="AI599" s="175"/>
      <c r="AJ599" s="176"/>
      <c r="AK599" s="177"/>
      <c r="AL599" s="45"/>
      <c r="AM599" s="159"/>
      <c r="AN599" s="159"/>
      <c r="AO599" s="159"/>
      <c r="AP599" s="159"/>
      <c r="AQ599" s="45"/>
      <c r="AR599" s="159"/>
      <c r="AS599" s="159"/>
      <c r="AT599" s="159"/>
      <c r="AU599" s="159"/>
      <c r="AV599" s="45"/>
      <c r="AW599" s="159"/>
      <c r="AX599" s="159"/>
      <c r="AY599" s="159"/>
      <c r="BA599" s="42">
        <f t="shared" si="723"/>
        <v>0</v>
      </c>
      <c r="BB599" s="42">
        <f t="shared" si="724"/>
        <v>0</v>
      </c>
      <c r="BC599" s="42" t="e">
        <f t="shared" si="725"/>
        <v>#DIV/0!</v>
      </c>
      <c r="BD599" s="48">
        <f t="shared" si="726"/>
        <v>0</v>
      </c>
      <c r="BE599" s="48">
        <f t="shared" si="727"/>
        <v>0</v>
      </c>
      <c r="BF599" s="48" t="e">
        <f t="shared" si="728"/>
        <v>#DIV/0!</v>
      </c>
      <c r="BG599" s="50">
        <f t="shared" si="729"/>
        <v>0</v>
      </c>
      <c r="BH599" s="50">
        <f t="shared" si="730"/>
        <v>0</v>
      </c>
      <c r="BI599" s="50" t="e">
        <f t="shared" si="719"/>
        <v>#DIV/0!</v>
      </c>
      <c r="BJ599" s="52">
        <f t="shared" si="731"/>
        <v>0</v>
      </c>
      <c r="BK599" s="52">
        <f t="shared" si="732"/>
        <v>0</v>
      </c>
      <c r="BL599" s="52" t="e">
        <f t="shared" si="720"/>
        <v>#DIV/0!</v>
      </c>
      <c r="BN599" s="65" t="e">
        <f t="shared" si="733"/>
        <v>#DIV/0!</v>
      </c>
      <c r="BO599" s="66" t="e">
        <f t="shared" si="734"/>
        <v>#DIV/0!</v>
      </c>
      <c r="BP599" s="67" t="e">
        <f t="shared" ref="BP599:BP600" si="740">+BI599</f>
        <v>#DIV/0!</v>
      </c>
      <c r="BQ599" s="68" t="e">
        <f t="shared" si="738"/>
        <v>#DIV/0!</v>
      </c>
    </row>
    <row r="600" spans="1:69" ht="18.75" thickBot="1" x14ac:dyDescent="0.25">
      <c r="A600" s="1" t="s">
        <v>27</v>
      </c>
      <c r="B600" s="17"/>
      <c r="C600" s="29"/>
      <c r="D600" s="159"/>
      <c r="E600" s="159"/>
      <c r="F600" s="159"/>
      <c r="G600" s="159"/>
      <c r="H600" s="45"/>
      <c r="I600" s="42"/>
      <c r="J600" s="178"/>
      <c r="K600" s="179"/>
      <c r="L600" s="180"/>
      <c r="M600" s="45"/>
      <c r="N600" s="42"/>
      <c r="O600" s="178"/>
      <c r="P600" s="179"/>
      <c r="Q600" s="180"/>
      <c r="R600" s="45"/>
      <c r="S600" s="42"/>
      <c r="T600" s="178"/>
      <c r="U600" s="179"/>
      <c r="V600" s="180"/>
      <c r="W600" s="45"/>
      <c r="X600" s="42"/>
      <c r="Y600" s="178"/>
      <c r="Z600" s="179"/>
      <c r="AA600" s="180"/>
      <c r="AB600" s="45"/>
      <c r="AC600" s="42"/>
      <c r="AD600" s="178"/>
      <c r="AE600" s="179"/>
      <c r="AF600" s="180"/>
      <c r="AG600" s="45"/>
      <c r="AH600" s="42"/>
      <c r="AI600" s="178"/>
      <c r="AJ600" s="179"/>
      <c r="AK600" s="180"/>
      <c r="AL600" s="45"/>
      <c r="AM600" s="159"/>
      <c r="AN600" s="159"/>
      <c r="AO600" s="159"/>
      <c r="AP600" s="159"/>
      <c r="AQ600" s="45"/>
      <c r="AR600" s="159"/>
      <c r="AS600" s="159"/>
      <c r="AT600" s="159"/>
      <c r="AU600" s="159"/>
      <c r="AV600" s="45"/>
      <c r="AW600" s="159"/>
      <c r="AX600" s="159"/>
      <c r="AY600" s="159"/>
      <c r="BA600" s="42">
        <f t="shared" si="723"/>
        <v>0</v>
      </c>
      <c r="BB600" s="42">
        <f t="shared" si="724"/>
        <v>0</v>
      </c>
      <c r="BC600" s="42" t="e">
        <f t="shared" si="725"/>
        <v>#DIV/0!</v>
      </c>
      <c r="BD600" s="48">
        <f t="shared" si="726"/>
        <v>0</v>
      </c>
      <c r="BE600" s="48">
        <f t="shared" si="727"/>
        <v>0</v>
      </c>
      <c r="BF600" s="48" t="e">
        <f t="shared" si="728"/>
        <v>#DIV/0!</v>
      </c>
      <c r="BG600" s="50">
        <f t="shared" si="729"/>
        <v>0</v>
      </c>
      <c r="BH600" s="50">
        <f t="shared" si="730"/>
        <v>0</v>
      </c>
      <c r="BI600" s="50" t="e">
        <f t="shared" si="719"/>
        <v>#DIV/0!</v>
      </c>
      <c r="BJ600" s="52">
        <f t="shared" si="731"/>
        <v>0</v>
      </c>
      <c r="BK600" s="52">
        <f t="shared" si="732"/>
        <v>0</v>
      </c>
      <c r="BL600" s="52" t="e">
        <f t="shared" si="720"/>
        <v>#DIV/0!</v>
      </c>
      <c r="BN600" s="65" t="e">
        <f t="shared" si="733"/>
        <v>#DIV/0!</v>
      </c>
      <c r="BO600" s="66" t="e">
        <f t="shared" si="734"/>
        <v>#DIV/0!</v>
      </c>
      <c r="BP600" s="67" t="e">
        <f t="shared" si="740"/>
        <v>#DIV/0!</v>
      </c>
      <c r="BQ600" s="68" t="e">
        <f t="shared" si="738"/>
        <v>#DIV/0!</v>
      </c>
    </row>
    <row r="603" spans="1:69" ht="15.75" customHeight="1" x14ac:dyDescent="0.2">
      <c r="A603" s="246" t="s">
        <v>63</v>
      </c>
      <c r="B603" s="246"/>
      <c r="C603" s="40"/>
      <c r="D603" s="242" t="s">
        <v>42</v>
      </c>
      <c r="E603" s="242"/>
      <c r="F603" s="242"/>
      <c r="G603" s="242"/>
      <c r="H603" s="43"/>
      <c r="I603" s="243" t="s">
        <v>43</v>
      </c>
      <c r="J603" s="243"/>
      <c r="K603" s="243"/>
      <c r="L603" s="243"/>
      <c r="M603" s="46"/>
      <c r="N603" s="242" t="s">
        <v>44</v>
      </c>
      <c r="O603" s="242"/>
      <c r="P603" s="242"/>
      <c r="Q603" s="242"/>
      <c r="R603" s="43"/>
      <c r="S603" s="242" t="s">
        <v>105</v>
      </c>
      <c r="T603" s="242"/>
      <c r="U603" s="242"/>
      <c r="V603" s="242"/>
      <c r="W603" s="47"/>
      <c r="X603" s="242" t="s">
        <v>46</v>
      </c>
      <c r="Y603" s="242"/>
      <c r="Z603" s="242"/>
      <c r="AA603" s="242"/>
      <c r="AB603" s="47"/>
      <c r="AC603" s="247" t="s">
        <v>47</v>
      </c>
      <c r="AD603" s="247"/>
      <c r="AE603" s="247"/>
      <c r="AF603" s="247"/>
      <c r="AG603" s="43"/>
      <c r="AH603" s="242" t="s">
        <v>48</v>
      </c>
      <c r="AI603" s="242"/>
      <c r="AJ603" s="242"/>
      <c r="AK603" s="242"/>
      <c r="AL603" s="47"/>
      <c r="AM603" s="243" t="s">
        <v>49</v>
      </c>
      <c r="AN603" s="243"/>
      <c r="AO603" s="243"/>
      <c r="AP603" s="243"/>
      <c r="AQ603" s="43"/>
      <c r="AR603" s="242" t="s">
        <v>50</v>
      </c>
      <c r="AS603" s="242"/>
      <c r="AT603" s="242"/>
      <c r="AU603" s="242"/>
      <c r="AV603" s="47"/>
      <c r="AW603" s="242" t="s">
        <v>122</v>
      </c>
      <c r="AX603" s="242"/>
      <c r="AY603" s="242"/>
      <c r="AZ603" s="41"/>
      <c r="BA603" s="242" t="s">
        <v>51</v>
      </c>
      <c r="BB603" s="242"/>
      <c r="BC603" s="242"/>
      <c r="BD603" s="243" t="s">
        <v>52</v>
      </c>
      <c r="BE603" s="243"/>
      <c r="BF603" s="243"/>
      <c r="BG603" s="244" t="s">
        <v>53</v>
      </c>
      <c r="BH603" s="244"/>
      <c r="BI603" s="244"/>
      <c r="BJ603" s="245" t="s">
        <v>56</v>
      </c>
      <c r="BK603" s="245"/>
      <c r="BL603" s="245"/>
      <c r="BM603" s="40"/>
      <c r="BN603" s="40"/>
      <c r="BO603" s="40"/>
      <c r="BP603" s="40"/>
      <c r="BQ603" s="40"/>
    </row>
    <row r="604" spans="1:69" ht="24" x14ac:dyDescent="0.2">
      <c r="A604" s="110">
        <v>46087</v>
      </c>
      <c r="B604" s="69"/>
      <c r="D604" s="36" t="s">
        <v>54</v>
      </c>
      <c r="E604" s="32" t="s">
        <v>55</v>
      </c>
      <c r="F604" s="33" t="s">
        <v>53</v>
      </c>
      <c r="G604" s="53" t="s">
        <v>56</v>
      </c>
      <c r="H604" s="44"/>
      <c r="I604" s="34" t="s">
        <v>54</v>
      </c>
      <c r="J604" s="32" t="s">
        <v>55</v>
      </c>
      <c r="K604" s="33" t="s">
        <v>53</v>
      </c>
      <c r="L604" s="53" t="s">
        <v>56</v>
      </c>
      <c r="M604" s="44"/>
      <c r="N604" s="34" t="s">
        <v>54</v>
      </c>
      <c r="O604" s="32" t="s">
        <v>55</v>
      </c>
      <c r="P604" s="33" t="s">
        <v>53</v>
      </c>
      <c r="Q604" s="53" t="s">
        <v>56</v>
      </c>
      <c r="R604" s="44"/>
      <c r="S604" s="34" t="s">
        <v>54</v>
      </c>
      <c r="T604" s="32" t="s">
        <v>55</v>
      </c>
      <c r="U604" s="33" t="s">
        <v>53</v>
      </c>
      <c r="V604" s="53" t="s">
        <v>56</v>
      </c>
      <c r="W604" s="44"/>
      <c r="X604" s="34" t="s">
        <v>54</v>
      </c>
      <c r="Y604" s="32" t="s">
        <v>55</v>
      </c>
      <c r="Z604" s="33" t="s">
        <v>53</v>
      </c>
      <c r="AA604" s="53" t="s">
        <v>56</v>
      </c>
      <c r="AB604" s="44"/>
      <c r="AC604" s="34" t="s">
        <v>54</v>
      </c>
      <c r="AD604" s="32" t="s">
        <v>55</v>
      </c>
      <c r="AE604" s="33" t="s">
        <v>53</v>
      </c>
      <c r="AF604" s="53" t="s">
        <v>56</v>
      </c>
      <c r="AG604" s="44"/>
      <c r="AH604" s="34" t="s">
        <v>54</v>
      </c>
      <c r="AI604" s="32" t="s">
        <v>55</v>
      </c>
      <c r="AJ604" s="33" t="s">
        <v>53</v>
      </c>
      <c r="AK604" s="53" t="s">
        <v>56</v>
      </c>
      <c r="AL604" s="44"/>
      <c r="AM604" s="34" t="s">
        <v>54</v>
      </c>
      <c r="AN604" s="32" t="s">
        <v>55</v>
      </c>
      <c r="AO604" s="33" t="s">
        <v>53</v>
      </c>
      <c r="AP604" s="53" t="s">
        <v>56</v>
      </c>
      <c r="AQ604" s="44"/>
      <c r="AR604" s="34" t="s">
        <v>54</v>
      </c>
      <c r="AS604" s="32" t="s">
        <v>55</v>
      </c>
      <c r="AT604" s="33" t="s">
        <v>53</v>
      </c>
      <c r="AU604" s="53" t="s">
        <v>56</v>
      </c>
      <c r="AV604" s="44"/>
      <c r="AW604" s="32" t="s">
        <v>55</v>
      </c>
      <c r="AX604" s="33" t="s">
        <v>53</v>
      </c>
      <c r="AY604" s="53" t="s">
        <v>56</v>
      </c>
      <c r="AZ604" s="39"/>
      <c r="BA604" s="49" t="s">
        <v>57</v>
      </c>
      <c r="BB604" s="49" t="s">
        <v>58</v>
      </c>
      <c r="BC604" s="49" t="s">
        <v>59</v>
      </c>
      <c r="BD604" s="37" t="s">
        <v>57</v>
      </c>
      <c r="BE604" s="37" t="s">
        <v>58</v>
      </c>
      <c r="BF604" s="37" t="s">
        <v>59</v>
      </c>
      <c r="BG604" s="38" t="s">
        <v>57</v>
      </c>
      <c r="BH604" s="38" t="s">
        <v>58</v>
      </c>
      <c r="BI604" s="38" t="s">
        <v>59</v>
      </c>
      <c r="BJ604" s="51" t="s">
        <v>57</v>
      </c>
      <c r="BK604" s="51" t="s">
        <v>58</v>
      </c>
      <c r="BL604" s="51" t="s">
        <v>59</v>
      </c>
      <c r="BN604" s="49" t="s">
        <v>59</v>
      </c>
      <c r="BO604" s="37" t="s">
        <v>59</v>
      </c>
      <c r="BP604" s="38" t="s">
        <v>59</v>
      </c>
      <c r="BQ604" s="51" t="s">
        <v>59</v>
      </c>
    </row>
    <row r="605" spans="1:69" ht="15" x14ac:dyDescent="0.2">
      <c r="A605" s="229" t="s">
        <v>0</v>
      </c>
      <c r="B605" s="35" t="s">
        <v>1</v>
      </c>
      <c r="C605" s="29"/>
      <c r="D605" s="42"/>
      <c r="E605" s="42"/>
      <c r="F605" s="42"/>
      <c r="G605" s="42"/>
      <c r="H605" s="45"/>
      <c r="I605" s="42"/>
      <c r="J605" s="42"/>
      <c r="K605" s="42"/>
      <c r="L605" s="42"/>
      <c r="M605" s="45"/>
      <c r="N605" s="42"/>
      <c r="O605" s="42"/>
      <c r="P605" s="42"/>
      <c r="Q605" s="42"/>
      <c r="R605" s="45"/>
      <c r="S605" s="42"/>
      <c r="T605" s="42"/>
      <c r="U605" s="42"/>
      <c r="V605" s="42"/>
      <c r="W605" s="45"/>
      <c r="X605" s="42"/>
      <c r="Y605" s="42"/>
      <c r="Z605" s="42"/>
      <c r="AA605" s="42"/>
      <c r="AB605" s="45"/>
      <c r="AC605" s="42"/>
      <c r="AD605" s="42"/>
      <c r="AE605" s="42"/>
      <c r="AF605" s="42"/>
      <c r="AG605" s="45"/>
      <c r="AH605" s="42"/>
      <c r="AI605" s="42"/>
      <c r="AJ605" s="42"/>
      <c r="AK605" s="42"/>
      <c r="AL605" s="45"/>
      <c r="AM605" s="159"/>
      <c r="AN605" s="159"/>
      <c r="AO605" s="159"/>
      <c r="AP605" s="159"/>
      <c r="AQ605" s="45"/>
      <c r="AR605" s="42"/>
      <c r="AS605" s="42"/>
      <c r="AT605" s="42"/>
      <c r="AU605" s="42"/>
      <c r="AV605" s="45"/>
      <c r="AW605" s="42"/>
      <c r="AX605" s="42"/>
      <c r="AY605" s="42"/>
      <c r="BA605" s="42">
        <f>MIN(D605,I605,N605,S605,X605,AC605,AH605,AM605,AR605)</f>
        <v>0</v>
      </c>
      <c r="BB605" s="42">
        <f>MAX(D605,I605,N605,S605,X605,AC605,AH605,AM605,AR605)</f>
        <v>0</v>
      </c>
      <c r="BC605" s="42" t="e">
        <f>AVERAGE(D605,I605,N605,S605,X605,AC605,AH605,AM605,AR605)</f>
        <v>#DIV/0!</v>
      </c>
      <c r="BD605" s="48">
        <f>MIN(E605,J605,O605,T605,Y605,AD605,AI605,AN605,AS605,AW605)</f>
        <v>0</v>
      </c>
      <c r="BE605" s="48">
        <f>MAX(E605,J605,O605,T605,Y605,AD605,AI605,AN605,AS605,AW605)</f>
        <v>0</v>
      </c>
      <c r="BF605" s="48" t="e">
        <f>AVERAGE(E605,J605,O605,T605,Y605,AD605,AI605,AN605,AS605,AW605)</f>
        <v>#DIV/0!</v>
      </c>
      <c r="BG605" s="50">
        <f>MIN(F605,K605,P605,U605,Z605,AE605,AJ605,AO605,AT605,AX605)</f>
        <v>0</v>
      </c>
      <c r="BH605" s="50">
        <f>MAX(F605,K605,P605,U605,Z605,AE605,AJ605,AO605,AT605,AX605)</f>
        <v>0</v>
      </c>
      <c r="BI605" s="50" t="e">
        <f t="shared" ref="BI605:BI624" si="741">AVERAGE(F605,K605,P605,U605,Z605,AE605,AJ605,AO605,AT605,AX605)</f>
        <v>#DIV/0!</v>
      </c>
      <c r="BJ605" s="52">
        <f>MIN(G605,L605,Q605,V605,AA605,AF605,AK605,AP605,AU605,AY605)</f>
        <v>0</v>
      </c>
      <c r="BK605" s="52">
        <f>MAX(G605,L605,Q605,V605,AA605,AF605,AK605,AP605,AU605,AY605)</f>
        <v>0</v>
      </c>
      <c r="BL605" s="52" t="e">
        <f t="shared" ref="BL605:BL624" si="742">AVERAGE(G605,L605,Q605,V605,AA605,AF605,AK605,AP605,AU605,AY605)</f>
        <v>#DIV/0!</v>
      </c>
      <c r="BN605" s="65" t="e">
        <f>+BC605</f>
        <v>#DIV/0!</v>
      </c>
      <c r="BO605" s="66" t="e">
        <f t="shared" ref="BO605" si="743">+BF605</f>
        <v>#DIV/0!</v>
      </c>
      <c r="BP605" s="67" t="e">
        <f>+BI605</f>
        <v>#DIV/0!</v>
      </c>
      <c r="BQ605" s="68" t="e">
        <f t="shared" ref="BQ605" si="744">+BL605</f>
        <v>#DIV/0!</v>
      </c>
    </row>
    <row r="606" spans="1:69" ht="15" x14ac:dyDescent="0.2">
      <c r="A606" s="241"/>
      <c r="B606" s="17" t="s">
        <v>2</v>
      </c>
      <c r="C606" s="29"/>
      <c r="D606" s="42"/>
      <c r="E606" s="42"/>
      <c r="F606" s="42"/>
      <c r="G606" s="42"/>
      <c r="H606" s="45"/>
      <c r="I606" s="42"/>
      <c r="J606" s="42"/>
      <c r="K606" s="42"/>
      <c r="L606" s="42"/>
      <c r="M606" s="45"/>
      <c r="N606" s="42"/>
      <c r="O606" s="42"/>
      <c r="P606" s="42"/>
      <c r="Q606" s="42"/>
      <c r="R606" s="45"/>
      <c r="S606" s="42"/>
      <c r="T606" s="42"/>
      <c r="U606" s="42"/>
      <c r="V606" s="42"/>
      <c r="W606" s="45"/>
      <c r="X606" s="42"/>
      <c r="Y606" s="42"/>
      <c r="Z606" s="42"/>
      <c r="AA606" s="42"/>
      <c r="AB606" s="45"/>
      <c r="AC606" s="42"/>
      <c r="AD606" s="42"/>
      <c r="AE606" s="42"/>
      <c r="AF606" s="42"/>
      <c r="AG606" s="45"/>
      <c r="AH606" s="42"/>
      <c r="AI606" s="42"/>
      <c r="AJ606" s="42"/>
      <c r="AK606" s="42"/>
      <c r="AL606" s="45"/>
      <c r="AM606" s="159"/>
      <c r="AN606" s="159"/>
      <c r="AO606" s="159"/>
      <c r="AP606" s="159"/>
      <c r="AQ606" s="45"/>
      <c r="AR606" s="42"/>
      <c r="AS606" s="42"/>
      <c r="AT606" s="42"/>
      <c r="AU606" s="42"/>
      <c r="AV606" s="45"/>
      <c r="AW606" s="42"/>
      <c r="AX606" s="42"/>
      <c r="AY606" s="42"/>
      <c r="BA606" s="42">
        <f t="shared" ref="BA606:BA624" si="745">MIN(D606,I606,N606,S606,X606,AC606,AH606,AM606,AR606)</f>
        <v>0</v>
      </c>
      <c r="BB606" s="42">
        <f t="shared" ref="BB606:BB624" si="746">MAX(D606,I606,N606,S606,X606,AC606,AH606,AM606,AR606)</f>
        <v>0</v>
      </c>
      <c r="BC606" s="42" t="e">
        <f t="shared" ref="BC606:BC624" si="747">AVERAGE(D606,I606,N606,S606,X606,AC606,AH606,AM606,AR606)</f>
        <v>#DIV/0!</v>
      </c>
      <c r="BD606" s="48">
        <f t="shared" ref="BD606:BD624" si="748">MIN(E606,J606,O606,T606,Y606,AD606,AI606,AN606,AS606,AW606)</f>
        <v>0</v>
      </c>
      <c r="BE606" s="48">
        <f t="shared" ref="BE606:BE624" si="749">MAX(E606,J606,O606,T606,Y606,AD606,AI606,AN606,AS606,AW606)</f>
        <v>0</v>
      </c>
      <c r="BF606" s="48" t="e">
        <f t="shared" ref="BF606:BF624" si="750">AVERAGE(E606,J606,O606,T606,Y606,AD606,AI606,AN606,AS606,AW606)</f>
        <v>#DIV/0!</v>
      </c>
      <c r="BG606" s="50">
        <f t="shared" ref="BG606:BG624" si="751">MIN(F606,K606,P606,U606,Z606,AE606,AJ606,AO606,AT606,AX606)</f>
        <v>0</v>
      </c>
      <c r="BH606" s="50">
        <f t="shared" ref="BH606:BH624" si="752">MAX(F606,K606,P606,U606,Z606,AE606,AJ606,AO606,AT606,AX606)</f>
        <v>0</v>
      </c>
      <c r="BI606" s="50" t="e">
        <f t="shared" si="741"/>
        <v>#DIV/0!</v>
      </c>
      <c r="BJ606" s="52">
        <f t="shared" ref="BJ606:BJ624" si="753">MIN(G606,L606,Q606,V606,AA606,AF606,AK606,AP606,AU606,AY606)</f>
        <v>0</v>
      </c>
      <c r="BK606" s="52">
        <f t="shared" ref="BK606:BK624" si="754">MAX(G606,L606,Q606,V606,AA606,AF606,AK606,AP606,AU606,AY606)</f>
        <v>0</v>
      </c>
      <c r="BL606" s="52" t="e">
        <f t="shared" si="742"/>
        <v>#DIV/0!</v>
      </c>
      <c r="BN606" s="65" t="e">
        <f>+BC606</f>
        <v>#DIV/0!</v>
      </c>
      <c r="BO606" s="66" t="e">
        <f>+BF606</f>
        <v>#DIV/0!</v>
      </c>
      <c r="BP606" s="67" t="e">
        <f>+BI606</f>
        <v>#DIV/0!</v>
      </c>
      <c r="BQ606" s="68" t="e">
        <f>+BL606</f>
        <v>#DIV/0!</v>
      </c>
    </row>
    <row r="607" spans="1:69" ht="15" x14ac:dyDescent="0.2">
      <c r="A607" s="230"/>
      <c r="B607" s="17" t="s">
        <v>3</v>
      </c>
      <c r="C607" s="29"/>
      <c r="D607" s="42"/>
      <c r="E607" s="42"/>
      <c r="F607" s="42"/>
      <c r="G607" s="42"/>
      <c r="H607" s="45"/>
      <c r="I607" s="42"/>
      <c r="J607" s="42"/>
      <c r="K607" s="42"/>
      <c r="L607" s="42"/>
      <c r="M607" s="45"/>
      <c r="N607" s="42"/>
      <c r="O607" s="42"/>
      <c r="P607" s="42"/>
      <c r="Q607" s="42"/>
      <c r="R607" s="45"/>
      <c r="S607" s="42"/>
      <c r="T607" s="42"/>
      <c r="U607" s="42"/>
      <c r="V607" s="42"/>
      <c r="W607" s="45"/>
      <c r="X607" s="42"/>
      <c r="Y607" s="42"/>
      <c r="Z607" s="42"/>
      <c r="AA607" s="42"/>
      <c r="AB607" s="45"/>
      <c r="AC607" s="42"/>
      <c r="AD607" s="42"/>
      <c r="AE607" s="42"/>
      <c r="AF607" s="42"/>
      <c r="AG607" s="45"/>
      <c r="AH607" s="42"/>
      <c r="AI607" s="42"/>
      <c r="AJ607" s="42"/>
      <c r="AK607" s="42"/>
      <c r="AL607" s="45"/>
      <c r="AM607" s="159"/>
      <c r="AN607" s="159"/>
      <c r="AO607" s="159"/>
      <c r="AP607" s="159"/>
      <c r="AQ607" s="45"/>
      <c r="AR607" s="42"/>
      <c r="AS607" s="42"/>
      <c r="AT607" s="42"/>
      <c r="AU607" s="42"/>
      <c r="AV607" s="45"/>
      <c r="AW607" s="42"/>
      <c r="AX607" s="42"/>
      <c r="AY607" s="42"/>
      <c r="BA607" s="42">
        <f t="shared" si="745"/>
        <v>0</v>
      </c>
      <c r="BB607" s="42">
        <f t="shared" si="746"/>
        <v>0</v>
      </c>
      <c r="BC607" s="42" t="e">
        <f t="shared" si="747"/>
        <v>#DIV/0!</v>
      </c>
      <c r="BD607" s="48">
        <f t="shared" si="748"/>
        <v>0</v>
      </c>
      <c r="BE607" s="48">
        <f t="shared" si="749"/>
        <v>0</v>
      </c>
      <c r="BF607" s="48" t="e">
        <f t="shared" si="750"/>
        <v>#DIV/0!</v>
      </c>
      <c r="BG607" s="50">
        <f t="shared" si="751"/>
        <v>0</v>
      </c>
      <c r="BH607" s="50">
        <f t="shared" si="752"/>
        <v>0</v>
      </c>
      <c r="BI607" s="50" t="e">
        <f t="shared" si="741"/>
        <v>#DIV/0!</v>
      </c>
      <c r="BJ607" s="52">
        <f t="shared" si="753"/>
        <v>0</v>
      </c>
      <c r="BK607" s="52">
        <f t="shared" si="754"/>
        <v>0</v>
      </c>
      <c r="BL607" s="52" t="e">
        <f t="shared" si="742"/>
        <v>#DIV/0!</v>
      </c>
      <c r="BN607" s="65" t="e">
        <f t="shared" ref="BN607:BN624" si="755">+BC607</f>
        <v>#DIV/0!</v>
      </c>
      <c r="BO607" s="66" t="e">
        <f t="shared" ref="BO607:BO624" si="756">+BF607</f>
        <v>#DIV/0!</v>
      </c>
      <c r="BP607" s="67" t="e">
        <f>+BI607</f>
        <v>#DIV/0!</v>
      </c>
      <c r="BQ607" s="68" t="e">
        <f t="shared" ref="BQ607" si="757">+BL607</f>
        <v>#DIV/0!</v>
      </c>
    </row>
    <row r="608" spans="1:69" ht="15" x14ac:dyDescent="0.2">
      <c r="A608" s="228" t="s">
        <v>4</v>
      </c>
      <c r="B608" s="17" t="s">
        <v>5</v>
      </c>
      <c r="C608" s="29"/>
      <c r="D608" s="42"/>
      <c r="E608" s="42"/>
      <c r="F608" s="42"/>
      <c r="G608" s="42"/>
      <c r="H608" s="45"/>
      <c r="I608" s="42"/>
      <c r="J608" s="42"/>
      <c r="K608" s="42"/>
      <c r="L608" s="42"/>
      <c r="M608" s="45"/>
      <c r="N608" s="42"/>
      <c r="O608" s="42"/>
      <c r="P608" s="42"/>
      <c r="Q608" s="42"/>
      <c r="R608" s="45"/>
      <c r="S608" s="42"/>
      <c r="T608" s="42"/>
      <c r="U608" s="42"/>
      <c r="V608" s="42"/>
      <c r="W608" s="45"/>
      <c r="X608" s="42"/>
      <c r="Y608" s="42"/>
      <c r="Z608" s="42"/>
      <c r="AA608" s="42"/>
      <c r="AB608" s="45"/>
      <c r="AC608" s="42"/>
      <c r="AD608" s="42"/>
      <c r="AE608" s="42"/>
      <c r="AF608" s="42"/>
      <c r="AG608" s="45"/>
      <c r="AH608" s="42"/>
      <c r="AI608" s="42"/>
      <c r="AJ608" s="42"/>
      <c r="AK608" s="42"/>
      <c r="AL608" s="45"/>
      <c r="AM608" s="159"/>
      <c r="AN608" s="159"/>
      <c r="AO608" s="159"/>
      <c r="AP608" s="159"/>
      <c r="AQ608" s="45"/>
      <c r="AR608" s="42"/>
      <c r="AS608" s="42"/>
      <c r="AT608" s="42"/>
      <c r="AU608" s="42"/>
      <c r="AV608" s="45"/>
      <c r="AW608" s="42"/>
      <c r="AX608" s="42"/>
      <c r="AY608" s="42"/>
      <c r="BA608" s="42">
        <f t="shared" si="745"/>
        <v>0</v>
      </c>
      <c r="BB608" s="42">
        <f t="shared" si="746"/>
        <v>0</v>
      </c>
      <c r="BC608" s="42" t="e">
        <f t="shared" si="747"/>
        <v>#DIV/0!</v>
      </c>
      <c r="BD608" s="48">
        <f t="shared" si="748"/>
        <v>0</v>
      </c>
      <c r="BE608" s="48">
        <f t="shared" si="749"/>
        <v>0</v>
      </c>
      <c r="BF608" s="48" t="e">
        <f t="shared" si="750"/>
        <v>#DIV/0!</v>
      </c>
      <c r="BG608" s="50">
        <f t="shared" si="751"/>
        <v>0</v>
      </c>
      <c r="BH608" s="50">
        <f t="shared" si="752"/>
        <v>0</v>
      </c>
      <c r="BI608" s="50" t="e">
        <f t="shared" si="741"/>
        <v>#DIV/0!</v>
      </c>
      <c r="BJ608" s="52">
        <f t="shared" si="753"/>
        <v>0</v>
      </c>
      <c r="BK608" s="52">
        <f t="shared" si="754"/>
        <v>0</v>
      </c>
      <c r="BL608" s="52" t="e">
        <f t="shared" si="742"/>
        <v>#DIV/0!</v>
      </c>
      <c r="BN608" s="65" t="e">
        <f t="shared" si="755"/>
        <v>#DIV/0!</v>
      </c>
      <c r="BO608" s="66" t="e">
        <f t="shared" si="756"/>
        <v>#DIV/0!</v>
      </c>
      <c r="BP608" s="67" t="e">
        <f t="shared" ref="BP608" si="758">+BI608</f>
        <v>#DIV/0!</v>
      </c>
      <c r="BQ608" s="68" t="e">
        <f>+BL608</f>
        <v>#DIV/0!</v>
      </c>
    </row>
    <row r="609" spans="1:69" ht="15" x14ac:dyDescent="0.2">
      <c r="A609" s="228"/>
      <c r="B609" s="17" t="s">
        <v>6</v>
      </c>
      <c r="C609" s="29"/>
      <c r="D609" s="42"/>
      <c r="E609" s="42"/>
      <c r="F609" s="42"/>
      <c r="G609" s="42"/>
      <c r="H609" s="45"/>
      <c r="I609" s="42"/>
      <c r="J609" s="42"/>
      <c r="K609" s="42"/>
      <c r="L609" s="42"/>
      <c r="M609" s="45"/>
      <c r="N609" s="42"/>
      <c r="O609" s="42"/>
      <c r="P609" s="42"/>
      <c r="Q609" s="42"/>
      <c r="R609" s="45"/>
      <c r="S609" s="42"/>
      <c r="T609" s="42"/>
      <c r="U609" s="42"/>
      <c r="V609" s="42"/>
      <c r="W609" s="45"/>
      <c r="X609" s="42"/>
      <c r="Y609" s="42"/>
      <c r="Z609" s="42"/>
      <c r="AA609" s="42"/>
      <c r="AB609" s="45"/>
      <c r="AC609" s="42"/>
      <c r="AD609" s="42"/>
      <c r="AE609" s="42"/>
      <c r="AF609" s="42"/>
      <c r="AG609" s="45"/>
      <c r="AH609" s="42"/>
      <c r="AI609" s="42"/>
      <c r="AJ609" s="42"/>
      <c r="AK609" s="42"/>
      <c r="AL609" s="45"/>
      <c r="AM609" s="159"/>
      <c r="AN609" s="159"/>
      <c r="AO609" s="159"/>
      <c r="AP609" s="159"/>
      <c r="AQ609" s="45"/>
      <c r="AR609" s="42"/>
      <c r="AS609" s="42"/>
      <c r="AT609" s="42"/>
      <c r="AU609" s="42"/>
      <c r="AV609" s="45"/>
      <c r="AW609" s="42"/>
      <c r="AX609" s="42"/>
      <c r="AY609" s="42"/>
      <c r="BA609" s="42">
        <f t="shared" si="745"/>
        <v>0</v>
      </c>
      <c r="BB609" s="42">
        <f t="shared" si="746"/>
        <v>0</v>
      </c>
      <c r="BC609" s="42" t="e">
        <f t="shared" si="747"/>
        <v>#DIV/0!</v>
      </c>
      <c r="BD609" s="48">
        <f t="shared" si="748"/>
        <v>0</v>
      </c>
      <c r="BE609" s="48">
        <f t="shared" si="749"/>
        <v>0</v>
      </c>
      <c r="BF609" s="48" t="e">
        <f t="shared" si="750"/>
        <v>#DIV/0!</v>
      </c>
      <c r="BG609" s="50">
        <f t="shared" si="751"/>
        <v>0</v>
      </c>
      <c r="BH609" s="50">
        <f t="shared" si="752"/>
        <v>0</v>
      </c>
      <c r="BI609" s="50" t="e">
        <f t="shared" si="741"/>
        <v>#DIV/0!</v>
      </c>
      <c r="BJ609" s="52">
        <f t="shared" si="753"/>
        <v>0</v>
      </c>
      <c r="BK609" s="52">
        <f t="shared" si="754"/>
        <v>0</v>
      </c>
      <c r="BL609" s="52" t="e">
        <f t="shared" si="742"/>
        <v>#DIV/0!</v>
      </c>
      <c r="BN609" s="65" t="e">
        <f t="shared" si="755"/>
        <v>#DIV/0!</v>
      </c>
      <c r="BO609" s="66" t="e">
        <f t="shared" si="756"/>
        <v>#DIV/0!</v>
      </c>
      <c r="BP609" s="67" t="e">
        <f>+BI609</f>
        <v>#DIV/0!</v>
      </c>
      <c r="BQ609" s="68" t="e">
        <f>+BL609</f>
        <v>#DIV/0!</v>
      </c>
    </row>
    <row r="610" spans="1:69" ht="15" x14ac:dyDescent="0.2">
      <c r="A610" s="1" t="s">
        <v>7</v>
      </c>
      <c r="B610" s="17" t="s">
        <v>8</v>
      </c>
      <c r="C610" s="29"/>
      <c r="D610" s="42"/>
      <c r="E610" s="42"/>
      <c r="F610" s="42"/>
      <c r="G610" s="42"/>
      <c r="H610" s="45"/>
      <c r="I610" s="42"/>
      <c r="J610" s="42"/>
      <c r="K610" s="42"/>
      <c r="L610" s="42"/>
      <c r="M610" s="45"/>
      <c r="N610" s="42"/>
      <c r="O610" s="42"/>
      <c r="P610" s="42"/>
      <c r="Q610" s="42"/>
      <c r="R610" s="45"/>
      <c r="S610" s="42"/>
      <c r="T610" s="42"/>
      <c r="U610" s="42"/>
      <c r="V610" s="42"/>
      <c r="W610" s="45"/>
      <c r="X610" s="42"/>
      <c r="Y610" s="42"/>
      <c r="Z610" s="42"/>
      <c r="AA610" s="42"/>
      <c r="AB610" s="45"/>
      <c r="AC610" s="42"/>
      <c r="AD610" s="42"/>
      <c r="AE610" s="42"/>
      <c r="AF610" s="42"/>
      <c r="AG610" s="45"/>
      <c r="AH610" s="42"/>
      <c r="AI610" s="42"/>
      <c r="AJ610" s="42"/>
      <c r="AK610" s="42"/>
      <c r="AL610" s="45"/>
      <c r="AM610" s="159"/>
      <c r="AN610" s="159"/>
      <c r="AO610" s="159"/>
      <c r="AP610" s="159"/>
      <c r="AQ610" s="45"/>
      <c r="AR610" s="42"/>
      <c r="AS610" s="42"/>
      <c r="AT610" s="42"/>
      <c r="AU610" s="42"/>
      <c r="AV610" s="45"/>
      <c r="AW610" s="42"/>
      <c r="AX610" s="42"/>
      <c r="AY610" s="42"/>
      <c r="BA610" s="42">
        <f t="shared" si="745"/>
        <v>0</v>
      </c>
      <c r="BB610" s="42">
        <f t="shared" si="746"/>
        <v>0</v>
      </c>
      <c r="BC610" s="42" t="e">
        <f t="shared" si="747"/>
        <v>#DIV/0!</v>
      </c>
      <c r="BD610" s="48">
        <f t="shared" si="748"/>
        <v>0</v>
      </c>
      <c r="BE610" s="48">
        <f t="shared" si="749"/>
        <v>0</v>
      </c>
      <c r="BF610" s="48" t="e">
        <f t="shared" si="750"/>
        <v>#DIV/0!</v>
      </c>
      <c r="BG610" s="50">
        <f t="shared" si="751"/>
        <v>0</v>
      </c>
      <c r="BH610" s="50">
        <f t="shared" si="752"/>
        <v>0</v>
      </c>
      <c r="BI610" s="50" t="e">
        <f t="shared" si="741"/>
        <v>#DIV/0!</v>
      </c>
      <c r="BJ610" s="52">
        <f t="shared" si="753"/>
        <v>0</v>
      </c>
      <c r="BK610" s="52">
        <f t="shared" si="754"/>
        <v>0</v>
      </c>
      <c r="BL610" s="52" t="e">
        <f t="shared" si="742"/>
        <v>#DIV/0!</v>
      </c>
      <c r="BN610" s="65" t="e">
        <f t="shared" si="755"/>
        <v>#DIV/0!</v>
      </c>
      <c r="BO610" s="66" t="e">
        <f t="shared" si="756"/>
        <v>#DIV/0!</v>
      </c>
      <c r="BP610" s="67" t="e">
        <f t="shared" ref="BP610:BP614" si="759">+BI610</f>
        <v>#DIV/0!</v>
      </c>
      <c r="BQ610" s="68" t="e">
        <f t="shared" ref="BQ610:BQ624" si="760">+BL610</f>
        <v>#DIV/0!</v>
      </c>
    </row>
    <row r="611" spans="1:69" ht="15" x14ac:dyDescent="0.2">
      <c r="A611" s="229" t="s">
        <v>66</v>
      </c>
      <c r="B611" s="17" t="s">
        <v>9</v>
      </c>
      <c r="C611" s="29"/>
      <c r="D611" s="42"/>
      <c r="E611" s="42"/>
      <c r="F611" s="42"/>
      <c r="G611" s="42"/>
      <c r="H611" s="45"/>
      <c r="I611" s="42"/>
      <c r="J611" s="42"/>
      <c r="K611" s="42"/>
      <c r="L611" s="42"/>
      <c r="M611" s="45"/>
      <c r="N611" s="42"/>
      <c r="O611" s="42"/>
      <c r="P611" s="42"/>
      <c r="Q611" s="42"/>
      <c r="R611" s="45"/>
      <c r="S611" s="42"/>
      <c r="T611" s="42"/>
      <c r="U611" s="42"/>
      <c r="V611" s="42"/>
      <c r="W611" s="45"/>
      <c r="X611" s="42"/>
      <c r="Y611" s="42"/>
      <c r="Z611" s="42"/>
      <c r="AA611" s="42"/>
      <c r="AB611" s="45"/>
      <c r="AC611" s="42"/>
      <c r="AD611" s="42"/>
      <c r="AE611" s="42"/>
      <c r="AF611" s="42"/>
      <c r="AG611" s="45"/>
      <c r="AH611" s="42"/>
      <c r="AI611" s="42"/>
      <c r="AJ611" s="42"/>
      <c r="AK611" s="42"/>
      <c r="AL611" s="45"/>
      <c r="AM611" s="159"/>
      <c r="AN611" s="159"/>
      <c r="AO611" s="159"/>
      <c r="AP611" s="159"/>
      <c r="AQ611" s="45"/>
      <c r="AR611" s="42"/>
      <c r="AS611" s="42"/>
      <c r="AT611" s="42"/>
      <c r="AU611" s="42"/>
      <c r="AV611" s="45"/>
      <c r="AW611" s="42"/>
      <c r="AX611" s="42"/>
      <c r="AY611" s="42"/>
      <c r="BA611" s="42">
        <f t="shared" si="745"/>
        <v>0</v>
      </c>
      <c r="BB611" s="42">
        <f t="shared" si="746"/>
        <v>0</v>
      </c>
      <c r="BC611" s="42" t="e">
        <f t="shared" si="747"/>
        <v>#DIV/0!</v>
      </c>
      <c r="BD611" s="48">
        <f t="shared" si="748"/>
        <v>0</v>
      </c>
      <c r="BE611" s="48">
        <f t="shared" si="749"/>
        <v>0</v>
      </c>
      <c r="BF611" s="48" t="e">
        <f t="shared" si="750"/>
        <v>#DIV/0!</v>
      </c>
      <c r="BG611" s="50">
        <f t="shared" si="751"/>
        <v>0</v>
      </c>
      <c r="BH611" s="50">
        <f t="shared" si="752"/>
        <v>0</v>
      </c>
      <c r="BI611" s="50" t="e">
        <f t="shared" si="741"/>
        <v>#DIV/0!</v>
      </c>
      <c r="BJ611" s="52">
        <f t="shared" si="753"/>
        <v>0</v>
      </c>
      <c r="BK611" s="52">
        <f t="shared" si="754"/>
        <v>0</v>
      </c>
      <c r="BL611" s="52" t="e">
        <f t="shared" si="742"/>
        <v>#DIV/0!</v>
      </c>
      <c r="BN611" s="65" t="e">
        <f t="shared" si="755"/>
        <v>#DIV/0!</v>
      </c>
      <c r="BO611" s="66" t="e">
        <f t="shared" si="756"/>
        <v>#DIV/0!</v>
      </c>
      <c r="BP611" s="67" t="e">
        <f t="shared" si="759"/>
        <v>#DIV/0!</v>
      </c>
      <c r="BQ611" s="68" t="e">
        <f t="shared" si="760"/>
        <v>#DIV/0!</v>
      </c>
    </row>
    <row r="612" spans="1:69" ht="15" x14ac:dyDescent="0.2">
      <c r="A612" s="230"/>
      <c r="B612" s="17" t="s">
        <v>10</v>
      </c>
      <c r="C612" s="29"/>
      <c r="D612" s="42"/>
      <c r="E612" s="42"/>
      <c r="F612" s="42"/>
      <c r="G612" s="42"/>
      <c r="H612" s="45"/>
      <c r="I612" s="42"/>
      <c r="J612" s="42"/>
      <c r="K612" s="42">
        <v>4.2</v>
      </c>
      <c r="L612" s="42"/>
      <c r="M612" s="45"/>
      <c r="N612" s="42"/>
      <c r="O612" s="42"/>
      <c r="P612" s="42"/>
      <c r="Q612" s="42"/>
      <c r="R612" s="45"/>
      <c r="S612" s="42"/>
      <c r="T612" s="42"/>
      <c r="U612" s="42"/>
      <c r="V612" s="42"/>
      <c r="W612" s="45"/>
      <c r="X612" s="42"/>
      <c r="Y612" s="42"/>
      <c r="Z612" s="42"/>
      <c r="AA612" s="42"/>
      <c r="AB612" s="45"/>
      <c r="AC612" s="42"/>
      <c r="AD612" s="42"/>
      <c r="AE612" s="42"/>
      <c r="AF612" s="42"/>
      <c r="AG612" s="45"/>
      <c r="AH612" s="42"/>
      <c r="AI612" s="42"/>
      <c r="AJ612" s="42"/>
      <c r="AK612" s="42"/>
      <c r="AL612" s="45"/>
      <c r="AM612" s="159"/>
      <c r="AN612" s="159"/>
      <c r="AO612" s="159"/>
      <c r="AP612" s="159"/>
      <c r="AQ612" s="45"/>
      <c r="AR612" s="42"/>
      <c r="AS612" s="42"/>
      <c r="AT612" s="42"/>
      <c r="AU612" s="42"/>
      <c r="AV612" s="45"/>
      <c r="AW612" s="42"/>
      <c r="AX612" s="42"/>
      <c r="AY612" s="42"/>
      <c r="BA612" s="42">
        <f t="shared" si="745"/>
        <v>0</v>
      </c>
      <c r="BB612" s="42">
        <f t="shared" si="746"/>
        <v>0</v>
      </c>
      <c r="BC612" s="42" t="e">
        <f t="shared" si="747"/>
        <v>#DIV/0!</v>
      </c>
      <c r="BD612" s="48">
        <f t="shared" si="748"/>
        <v>0</v>
      </c>
      <c r="BE612" s="48">
        <f t="shared" si="749"/>
        <v>0</v>
      </c>
      <c r="BF612" s="48" t="e">
        <f t="shared" si="750"/>
        <v>#DIV/0!</v>
      </c>
      <c r="BG612" s="50">
        <f t="shared" si="751"/>
        <v>4.2</v>
      </c>
      <c r="BH612" s="50">
        <f t="shared" si="752"/>
        <v>4.2</v>
      </c>
      <c r="BI612" s="50">
        <f t="shared" si="741"/>
        <v>4.2</v>
      </c>
      <c r="BJ612" s="52">
        <f t="shared" si="753"/>
        <v>0</v>
      </c>
      <c r="BK612" s="52">
        <f t="shared" si="754"/>
        <v>0</v>
      </c>
      <c r="BL612" s="52" t="e">
        <f t="shared" si="742"/>
        <v>#DIV/0!</v>
      </c>
      <c r="BN612" s="65" t="e">
        <f t="shared" si="755"/>
        <v>#DIV/0!</v>
      </c>
      <c r="BO612" s="66" t="e">
        <f t="shared" si="756"/>
        <v>#DIV/0!</v>
      </c>
      <c r="BP612" s="67">
        <f t="shared" si="759"/>
        <v>4.2</v>
      </c>
      <c r="BQ612" s="68" t="e">
        <f t="shared" si="760"/>
        <v>#DIV/0!</v>
      </c>
    </row>
    <row r="613" spans="1:69" ht="15" x14ac:dyDescent="0.2">
      <c r="A613" s="229" t="s">
        <v>11</v>
      </c>
      <c r="B613" s="17" t="s">
        <v>12</v>
      </c>
      <c r="C613" s="29"/>
      <c r="D613" s="42"/>
      <c r="E613" s="42"/>
      <c r="F613" s="42"/>
      <c r="G613" s="42"/>
      <c r="H613" s="45"/>
      <c r="I613" s="42"/>
      <c r="J613" s="42"/>
      <c r="K613" s="42"/>
      <c r="L613" s="42"/>
      <c r="M613" s="45"/>
      <c r="N613" s="42"/>
      <c r="O613" s="42"/>
      <c r="P613" s="42"/>
      <c r="Q613" s="42"/>
      <c r="R613" s="45"/>
      <c r="S613" s="42"/>
      <c r="T613" s="42"/>
      <c r="U613" s="42"/>
      <c r="V613" s="42"/>
      <c r="W613" s="45"/>
      <c r="X613" s="42"/>
      <c r="Y613" s="42"/>
      <c r="Z613" s="42"/>
      <c r="AA613" s="42"/>
      <c r="AB613" s="45"/>
      <c r="AC613" s="42"/>
      <c r="AD613" s="42"/>
      <c r="AE613" s="42"/>
      <c r="AF613" s="42"/>
      <c r="AG613" s="45"/>
      <c r="AH613" s="42"/>
      <c r="AI613" s="42"/>
      <c r="AJ613" s="42"/>
      <c r="AK613" s="42"/>
      <c r="AL613" s="45"/>
      <c r="AM613" s="159"/>
      <c r="AN613" s="159"/>
      <c r="AO613" s="159"/>
      <c r="AP613" s="159"/>
      <c r="AQ613" s="45"/>
      <c r="AR613" s="42"/>
      <c r="AS613" s="42"/>
      <c r="AT613" s="42"/>
      <c r="AU613" s="42"/>
      <c r="AV613" s="45"/>
      <c r="AW613" s="42"/>
      <c r="AX613" s="42"/>
      <c r="AY613" s="42"/>
      <c r="BA613" s="42">
        <f t="shared" si="745"/>
        <v>0</v>
      </c>
      <c r="BB613" s="42">
        <f t="shared" si="746"/>
        <v>0</v>
      </c>
      <c r="BC613" s="42" t="e">
        <f t="shared" si="747"/>
        <v>#DIV/0!</v>
      </c>
      <c r="BD613" s="48">
        <f t="shared" si="748"/>
        <v>0</v>
      </c>
      <c r="BE613" s="48">
        <f t="shared" si="749"/>
        <v>0</v>
      </c>
      <c r="BF613" s="48" t="e">
        <f t="shared" si="750"/>
        <v>#DIV/0!</v>
      </c>
      <c r="BG613" s="50">
        <f t="shared" si="751"/>
        <v>0</v>
      </c>
      <c r="BH613" s="50">
        <f t="shared" si="752"/>
        <v>0</v>
      </c>
      <c r="BI613" s="50" t="e">
        <f t="shared" si="741"/>
        <v>#DIV/0!</v>
      </c>
      <c r="BJ613" s="52">
        <f t="shared" si="753"/>
        <v>0</v>
      </c>
      <c r="BK613" s="52">
        <f t="shared" si="754"/>
        <v>0</v>
      </c>
      <c r="BL613" s="52" t="e">
        <f t="shared" si="742"/>
        <v>#DIV/0!</v>
      </c>
      <c r="BN613" s="65" t="e">
        <f t="shared" si="755"/>
        <v>#DIV/0!</v>
      </c>
      <c r="BO613" s="66" t="e">
        <f t="shared" si="756"/>
        <v>#DIV/0!</v>
      </c>
      <c r="BP613" s="67" t="e">
        <f t="shared" si="759"/>
        <v>#DIV/0!</v>
      </c>
      <c r="BQ613" s="68" t="e">
        <f t="shared" si="760"/>
        <v>#DIV/0!</v>
      </c>
    </row>
    <row r="614" spans="1:69" ht="15" x14ac:dyDescent="0.2">
      <c r="A614" s="230"/>
      <c r="B614" s="17" t="s">
        <v>14</v>
      </c>
      <c r="C614" s="29"/>
      <c r="D614" s="42"/>
      <c r="E614" s="42"/>
      <c r="F614" s="42"/>
      <c r="G614" s="42"/>
      <c r="H614" s="45"/>
      <c r="I614" s="42"/>
      <c r="J614" s="42"/>
      <c r="K614" s="42">
        <v>2.4</v>
      </c>
      <c r="L614" s="42"/>
      <c r="M614" s="45"/>
      <c r="N614" s="42"/>
      <c r="O614" s="42"/>
      <c r="P614" s="42"/>
      <c r="Q614" s="42"/>
      <c r="R614" s="45"/>
      <c r="S614" s="42"/>
      <c r="T614" s="42"/>
      <c r="U614" s="42"/>
      <c r="V614" s="42"/>
      <c r="W614" s="45"/>
      <c r="X614" s="42"/>
      <c r="Y614" s="42"/>
      <c r="Z614" s="42"/>
      <c r="AA614" s="42"/>
      <c r="AB614" s="45"/>
      <c r="AC614" s="42"/>
      <c r="AD614" s="42"/>
      <c r="AE614" s="42"/>
      <c r="AF614" s="42"/>
      <c r="AG614" s="45"/>
      <c r="AH614" s="42"/>
      <c r="AI614" s="42"/>
      <c r="AJ614" s="42"/>
      <c r="AK614" s="42"/>
      <c r="AL614" s="45"/>
      <c r="AM614" s="159"/>
      <c r="AN614" s="159"/>
      <c r="AO614" s="159"/>
      <c r="AP614" s="159"/>
      <c r="AQ614" s="45"/>
      <c r="AR614" s="42"/>
      <c r="AS614" s="42"/>
      <c r="AT614" s="42"/>
      <c r="AU614" s="42"/>
      <c r="AV614" s="45"/>
      <c r="AW614" s="42"/>
      <c r="AX614" s="42"/>
      <c r="AY614" s="42"/>
      <c r="BA614" s="42">
        <f t="shared" si="745"/>
        <v>0</v>
      </c>
      <c r="BB614" s="42">
        <f t="shared" si="746"/>
        <v>0</v>
      </c>
      <c r="BC614" s="42" t="e">
        <f t="shared" si="747"/>
        <v>#DIV/0!</v>
      </c>
      <c r="BD614" s="48">
        <f t="shared" si="748"/>
        <v>0</v>
      </c>
      <c r="BE614" s="48">
        <f t="shared" si="749"/>
        <v>0</v>
      </c>
      <c r="BF614" s="48" t="e">
        <f t="shared" si="750"/>
        <v>#DIV/0!</v>
      </c>
      <c r="BG614" s="50">
        <f t="shared" si="751"/>
        <v>2.4</v>
      </c>
      <c r="BH614" s="50">
        <f t="shared" si="752"/>
        <v>2.4</v>
      </c>
      <c r="BI614" s="50">
        <f t="shared" si="741"/>
        <v>2.4</v>
      </c>
      <c r="BJ614" s="52">
        <f t="shared" si="753"/>
        <v>0</v>
      </c>
      <c r="BK614" s="52">
        <f t="shared" si="754"/>
        <v>0</v>
      </c>
      <c r="BL614" s="52" t="e">
        <f t="shared" si="742"/>
        <v>#DIV/0!</v>
      </c>
      <c r="BN614" s="65" t="e">
        <f t="shared" si="755"/>
        <v>#DIV/0!</v>
      </c>
      <c r="BO614" s="66" t="e">
        <f t="shared" si="756"/>
        <v>#DIV/0!</v>
      </c>
      <c r="BP614" s="67">
        <f t="shared" si="759"/>
        <v>2.4</v>
      </c>
      <c r="BQ614" s="68" t="e">
        <f t="shared" si="760"/>
        <v>#DIV/0!</v>
      </c>
    </row>
    <row r="615" spans="1:69" ht="15" x14ac:dyDescent="0.2">
      <c r="A615" s="2" t="s">
        <v>13</v>
      </c>
      <c r="B615" s="17" t="s">
        <v>15</v>
      </c>
      <c r="C615" s="29"/>
      <c r="D615" s="42"/>
      <c r="E615" s="42"/>
      <c r="F615" s="42"/>
      <c r="G615" s="42"/>
      <c r="H615" s="45"/>
      <c r="I615" s="42">
        <v>1.7</v>
      </c>
      <c r="J615" s="42"/>
      <c r="K615" s="42"/>
      <c r="L615" s="42"/>
      <c r="M615" s="45"/>
      <c r="N615" s="42"/>
      <c r="O615" s="42"/>
      <c r="P615" s="42"/>
      <c r="Q615" s="42"/>
      <c r="R615" s="45"/>
      <c r="S615" s="42"/>
      <c r="T615" s="42"/>
      <c r="U615" s="42"/>
      <c r="V615" s="42"/>
      <c r="W615" s="45"/>
      <c r="X615" s="42"/>
      <c r="Y615" s="42"/>
      <c r="Z615" s="42"/>
      <c r="AA615" s="42"/>
      <c r="AB615" s="45"/>
      <c r="AC615" s="42"/>
      <c r="AD615" s="42"/>
      <c r="AE615" s="42"/>
      <c r="AF615" s="42"/>
      <c r="AG615" s="45"/>
      <c r="AH615" s="42"/>
      <c r="AI615" s="42"/>
      <c r="AJ615" s="42"/>
      <c r="AK615" s="42"/>
      <c r="AL615" s="45"/>
      <c r="AM615" s="159"/>
      <c r="AN615" s="159"/>
      <c r="AO615" s="159"/>
      <c r="AP615" s="159"/>
      <c r="AQ615" s="45"/>
      <c r="AR615" s="42"/>
      <c r="AS615" s="42"/>
      <c r="AT615" s="42"/>
      <c r="AU615" s="42"/>
      <c r="AV615" s="45"/>
      <c r="AW615" s="42"/>
      <c r="AX615" s="42"/>
      <c r="AY615" s="42"/>
      <c r="BA615" s="42">
        <f t="shared" si="745"/>
        <v>1.7</v>
      </c>
      <c r="BB615" s="42">
        <f t="shared" si="746"/>
        <v>1.7</v>
      </c>
      <c r="BC615" s="42">
        <f t="shared" si="747"/>
        <v>1.7</v>
      </c>
      <c r="BD615" s="48">
        <f t="shared" si="748"/>
        <v>0</v>
      </c>
      <c r="BE615" s="48">
        <f t="shared" si="749"/>
        <v>0</v>
      </c>
      <c r="BF615" s="48" t="e">
        <f t="shared" si="750"/>
        <v>#DIV/0!</v>
      </c>
      <c r="BG615" s="50">
        <f t="shared" si="751"/>
        <v>0</v>
      </c>
      <c r="BH615" s="50">
        <f t="shared" si="752"/>
        <v>0</v>
      </c>
      <c r="BI615" s="50" t="e">
        <f t="shared" si="741"/>
        <v>#DIV/0!</v>
      </c>
      <c r="BJ615" s="52">
        <f t="shared" si="753"/>
        <v>0</v>
      </c>
      <c r="BK615" s="52">
        <f t="shared" si="754"/>
        <v>0</v>
      </c>
      <c r="BL615" s="52" t="e">
        <f t="shared" si="742"/>
        <v>#DIV/0!</v>
      </c>
      <c r="BN615" s="65">
        <f t="shared" si="755"/>
        <v>1.7</v>
      </c>
      <c r="BO615" s="66" t="e">
        <f t="shared" si="756"/>
        <v>#DIV/0!</v>
      </c>
      <c r="BP615" s="67" t="e">
        <f>+BI615</f>
        <v>#DIV/0!</v>
      </c>
      <c r="BQ615" s="68" t="e">
        <f t="shared" si="760"/>
        <v>#DIV/0!</v>
      </c>
    </row>
    <row r="616" spans="1:69" ht="15" x14ac:dyDescent="0.2">
      <c r="A616" s="1" t="s">
        <v>28</v>
      </c>
      <c r="B616" s="17" t="s">
        <v>16</v>
      </c>
      <c r="C616" s="29"/>
      <c r="D616" s="42"/>
      <c r="E616" s="42"/>
      <c r="F616" s="42"/>
      <c r="G616" s="42"/>
      <c r="H616" s="45"/>
      <c r="I616" s="42"/>
      <c r="J616" s="42"/>
      <c r="K616" s="42"/>
      <c r="L616" s="42"/>
      <c r="M616" s="45"/>
      <c r="N616" s="42"/>
      <c r="O616" s="42"/>
      <c r="P616" s="42"/>
      <c r="Q616" s="42"/>
      <c r="R616" s="45"/>
      <c r="S616" s="42"/>
      <c r="T616" s="42"/>
      <c r="U616" s="42"/>
      <c r="V616" s="42"/>
      <c r="W616" s="45"/>
      <c r="X616" s="42"/>
      <c r="Y616" s="42"/>
      <c r="Z616" s="42"/>
      <c r="AA616" s="42"/>
      <c r="AB616" s="45"/>
      <c r="AC616" s="42"/>
      <c r="AD616" s="42"/>
      <c r="AE616" s="42"/>
      <c r="AF616" s="42"/>
      <c r="AG616" s="45"/>
      <c r="AH616" s="42"/>
      <c r="AI616" s="42"/>
      <c r="AJ616" s="42"/>
      <c r="AK616" s="42"/>
      <c r="AL616" s="45"/>
      <c r="AM616" s="159"/>
      <c r="AN616" s="159"/>
      <c r="AO616" s="159"/>
      <c r="AP616" s="159"/>
      <c r="AQ616" s="45"/>
      <c r="AR616" s="42"/>
      <c r="AS616" s="42"/>
      <c r="AT616" s="42"/>
      <c r="AU616" s="42"/>
      <c r="AV616" s="45"/>
      <c r="AW616" s="42"/>
      <c r="AX616" s="42"/>
      <c r="AY616" s="42"/>
      <c r="BA616" s="42">
        <f t="shared" si="745"/>
        <v>0</v>
      </c>
      <c r="BB616" s="42">
        <f t="shared" si="746"/>
        <v>0</v>
      </c>
      <c r="BC616" s="42" t="e">
        <f t="shared" si="747"/>
        <v>#DIV/0!</v>
      </c>
      <c r="BD616" s="48">
        <f t="shared" si="748"/>
        <v>0</v>
      </c>
      <c r="BE616" s="48">
        <f t="shared" si="749"/>
        <v>0</v>
      </c>
      <c r="BF616" s="48" t="e">
        <f t="shared" si="750"/>
        <v>#DIV/0!</v>
      </c>
      <c r="BG616" s="50">
        <f t="shared" si="751"/>
        <v>0</v>
      </c>
      <c r="BH616" s="50">
        <f t="shared" si="752"/>
        <v>0</v>
      </c>
      <c r="BI616" s="50" t="e">
        <f t="shared" si="741"/>
        <v>#DIV/0!</v>
      </c>
      <c r="BJ616" s="52">
        <f t="shared" si="753"/>
        <v>0</v>
      </c>
      <c r="BK616" s="52">
        <f t="shared" si="754"/>
        <v>0</v>
      </c>
      <c r="BL616" s="52" t="e">
        <f t="shared" si="742"/>
        <v>#DIV/0!</v>
      </c>
      <c r="BN616" s="65" t="e">
        <f t="shared" si="755"/>
        <v>#DIV/0!</v>
      </c>
      <c r="BO616" s="66" t="e">
        <f t="shared" si="756"/>
        <v>#DIV/0!</v>
      </c>
      <c r="BP616" s="67" t="e">
        <f t="shared" ref="BP616:BP621" si="761">+BI616</f>
        <v>#DIV/0!</v>
      </c>
      <c r="BQ616" s="68" t="e">
        <f t="shared" si="760"/>
        <v>#DIV/0!</v>
      </c>
    </row>
    <row r="617" spans="1:69" ht="15" x14ac:dyDescent="0.2">
      <c r="A617" s="228" t="s">
        <v>17</v>
      </c>
      <c r="B617" s="17" t="s">
        <v>18</v>
      </c>
      <c r="C617" s="29"/>
      <c r="D617" s="42"/>
      <c r="E617" s="42"/>
      <c r="F617" s="42"/>
      <c r="G617" s="42"/>
      <c r="H617" s="45"/>
      <c r="I617" s="42"/>
      <c r="J617" s="42"/>
      <c r="K617" s="42"/>
      <c r="L617" s="42"/>
      <c r="M617" s="45"/>
      <c r="N617" s="42"/>
      <c r="O617" s="42"/>
      <c r="P617" s="42"/>
      <c r="Q617" s="42"/>
      <c r="R617" s="45"/>
      <c r="S617" s="42"/>
      <c r="T617" s="42"/>
      <c r="U617" s="42"/>
      <c r="V617" s="42"/>
      <c r="W617" s="45"/>
      <c r="X617" s="42"/>
      <c r="Y617" s="42"/>
      <c r="Z617" s="42"/>
      <c r="AA617" s="42"/>
      <c r="AB617" s="45"/>
      <c r="AC617" s="42"/>
      <c r="AD617" s="42"/>
      <c r="AE617" s="42"/>
      <c r="AF617" s="42"/>
      <c r="AG617" s="45"/>
      <c r="AH617" s="42"/>
      <c r="AI617" s="42"/>
      <c r="AJ617" s="42"/>
      <c r="AK617" s="42"/>
      <c r="AL617" s="45"/>
      <c r="AM617" s="159"/>
      <c r="AN617" s="159"/>
      <c r="AO617" s="159"/>
      <c r="AP617" s="159"/>
      <c r="AQ617" s="45"/>
      <c r="AR617" s="42"/>
      <c r="AS617" s="42"/>
      <c r="AT617" s="42"/>
      <c r="AU617" s="42"/>
      <c r="AV617" s="45"/>
      <c r="AW617" s="42"/>
      <c r="AX617" s="42"/>
      <c r="AY617" s="42"/>
      <c r="BA617" s="42">
        <f t="shared" si="745"/>
        <v>0</v>
      </c>
      <c r="BB617" s="42">
        <f t="shared" si="746"/>
        <v>0</v>
      </c>
      <c r="BC617" s="42" t="e">
        <f t="shared" si="747"/>
        <v>#DIV/0!</v>
      </c>
      <c r="BD617" s="48">
        <f t="shared" si="748"/>
        <v>0</v>
      </c>
      <c r="BE617" s="48">
        <f t="shared" si="749"/>
        <v>0</v>
      </c>
      <c r="BF617" s="48" t="e">
        <f t="shared" si="750"/>
        <v>#DIV/0!</v>
      </c>
      <c r="BG617" s="50">
        <f t="shared" si="751"/>
        <v>0</v>
      </c>
      <c r="BH617" s="50">
        <f t="shared" si="752"/>
        <v>0</v>
      </c>
      <c r="BI617" s="50" t="e">
        <f t="shared" si="741"/>
        <v>#DIV/0!</v>
      </c>
      <c r="BJ617" s="52">
        <f t="shared" si="753"/>
        <v>0</v>
      </c>
      <c r="BK617" s="52">
        <f t="shared" si="754"/>
        <v>0</v>
      </c>
      <c r="BL617" s="52" t="e">
        <f t="shared" si="742"/>
        <v>#DIV/0!</v>
      </c>
      <c r="BN617" s="65" t="e">
        <f t="shared" si="755"/>
        <v>#DIV/0!</v>
      </c>
      <c r="BO617" s="66" t="e">
        <f t="shared" si="756"/>
        <v>#DIV/0!</v>
      </c>
      <c r="BP617" s="67" t="e">
        <f t="shared" si="761"/>
        <v>#DIV/0!</v>
      </c>
      <c r="BQ617" s="68" t="e">
        <f t="shared" si="760"/>
        <v>#DIV/0!</v>
      </c>
    </row>
    <row r="618" spans="1:69" ht="15" x14ac:dyDescent="0.2">
      <c r="A618" s="228"/>
      <c r="B618" s="17" t="s">
        <v>19</v>
      </c>
      <c r="C618" s="29"/>
      <c r="D618" s="42"/>
      <c r="E618" s="42"/>
      <c r="F618" s="42"/>
      <c r="G618" s="42"/>
      <c r="H618" s="45"/>
      <c r="I618" s="42"/>
      <c r="J618" s="42"/>
      <c r="K618" s="42"/>
      <c r="L618" s="42"/>
      <c r="M618" s="45"/>
      <c r="N618" s="42"/>
      <c r="O618" s="42"/>
      <c r="P618" s="42"/>
      <c r="Q618" s="42"/>
      <c r="R618" s="45"/>
      <c r="S618" s="42"/>
      <c r="T618" s="42"/>
      <c r="U618" s="42"/>
      <c r="V618" s="42"/>
      <c r="W618" s="45"/>
      <c r="X618" s="42"/>
      <c r="Y618" s="42"/>
      <c r="Z618" s="42"/>
      <c r="AA618" s="42"/>
      <c r="AB618" s="45"/>
      <c r="AC618" s="42"/>
      <c r="AD618" s="42"/>
      <c r="AE618" s="42"/>
      <c r="AF618" s="42"/>
      <c r="AG618" s="45"/>
      <c r="AH618" s="42"/>
      <c r="AI618" s="42"/>
      <c r="AJ618" s="42"/>
      <c r="AK618" s="42"/>
      <c r="AL618" s="45"/>
      <c r="AM618" s="159"/>
      <c r="AN618" s="159"/>
      <c r="AO618" s="159"/>
      <c r="AP618" s="159"/>
      <c r="AQ618" s="45"/>
      <c r="AR618" s="42"/>
      <c r="AS618" s="42"/>
      <c r="AT618" s="42"/>
      <c r="AU618" s="42"/>
      <c r="AV618" s="45"/>
      <c r="AW618" s="42"/>
      <c r="AX618" s="42"/>
      <c r="AY618" s="42"/>
      <c r="BA618" s="42">
        <f t="shared" si="745"/>
        <v>0</v>
      </c>
      <c r="BB618" s="42">
        <f t="shared" si="746"/>
        <v>0</v>
      </c>
      <c r="BC618" s="42" t="e">
        <f t="shared" si="747"/>
        <v>#DIV/0!</v>
      </c>
      <c r="BD618" s="48">
        <f t="shared" si="748"/>
        <v>0</v>
      </c>
      <c r="BE618" s="48">
        <f t="shared" si="749"/>
        <v>0</v>
      </c>
      <c r="BF618" s="48" t="e">
        <f t="shared" si="750"/>
        <v>#DIV/0!</v>
      </c>
      <c r="BG618" s="50">
        <f t="shared" si="751"/>
        <v>0</v>
      </c>
      <c r="BH618" s="50">
        <f t="shared" si="752"/>
        <v>0</v>
      </c>
      <c r="BI618" s="50" t="e">
        <f t="shared" si="741"/>
        <v>#DIV/0!</v>
      </c>
      <c r="BJ618" s="52">
        <f t="shared" si="753"/>
        <v>0</v>
      </c>
      <c r="BK618" s="52">
        <f t="shared" si="754"/>
        <v>0</v>
      </c>
      <c r="BL618" s="52" t="e">
        <f t="shared" si="742"/>
        <v>#DIV/0!</v>
      </c>
      <c r="BN618" s="65" t="e">
        <f t="shared" si="755"/>
        <v>#DIV/0!</v>
      </c>
      <c r="BO618" s="66" t="e">
        <f t="shared" si="756"/>
        <v>#DIV/0!</v>
      </c>
      <c r="BP618" s="67" t="e">
        <f t="shared" si="761"/>
        <v>#DIV/0!</v>
      </c>
      <c r="BQ618" s="68" t="e">
        <f t="shared" si="760"/>
        <v>#DIV/0!</v>
      </c>
    </row>
    <row r="619" spans="1:69" ht="15" x14ac:dyDescent="0.2">
      <c r="A619" s="1" t="s">
        <v>20</v>
      </c>
      <c r="B619" s="17" t="s">
        <v>21</v>
      </c>
      <c r="C619" s="29"/>
      <c r="D619" s="42"/>
      <c r="E619" s="42"/>
      <c r="F619" s="42"/>
      <c r="G619" s="42"/>
      <c r="H619" s="45"/>
      <c r="I619" s="42"/>
      <c r="J619" s="42"/>
      <c r="K619" s="42"/>
      <c r="L619" s="42"/>
      <c r="M619" s="45"/>
      <c r="N619" s="42"/>
      <c r="O619" s="42"/>
      <c r="P619" s="42"/>
      <c r="Q619" s="42"/>
      <c r="R619" s="45"/>
      <c r="S619" s="42"/>
      <c r="T619" s="42"/>
      <c r="U619" s="42"/>
      <c r="V619" s="42"/>
      <c r="W619" s="45"/>
      <c r="X619" s="42"/>
      <c r="Y619" s="42"/>
      <c r="Z619" s="42"/>
      <c r="AA619" s="42"/>
      <c r="AB619" s="45"/>
      <c r="AC619" s="42"/>
      <c r="AD619" s="42"/>
      <c r="AE619" s="42"/>
      <c r="AF619" s="42"/>
      <c r="AG619" s="45"/>
      <c r="AH619" s="42"/>
      <c r="AI619" s="42"/>
      <c r="AJ619" s="42"/>
      <c r="AK619" s="42"/>
      <c r="AL619" s="45"/>
      <c r="AM619" s="159"/>
      <c r="AN619" s="159"/>
      <c r="AO619" s="159"/>
      <c r="AP619" s="159"/>
      <c r="AQ619" s="45"/>
      <c r="AR619" s="42"/>
      <c r="AS619" s="42"/>
      <c r="AT619" s="42"/>
      <c r="AU619" s="42"/>
      <c r="AV619" s="45"/>
      <c r="AW619" s="42"/>
      <c r="AX619" s="42"/>
      <c r="AY619" s="42"/>
      <c r="BA619" s="42">
        <f t="shared" si="745"/>
        <v>0</v>
      </c>
      <c r="BB619" s="42">
        <f t="shared" si="746"/>
        <v>0</v>
      </c>
      <c r="BC619" s="42" t="e">
        <f t="shared" si="747"/>
        <v>#DIV/0!</v>
      </c>
      <c r="BD619" s="48">
        <f t="shared" si="748"/>
        <v>0</v>
      </c>
      <c r="BE619" s="48">
        <f t="shared" si="749"/>
        <v>0</v>
      </c>
      <c r="BF619" s="48" t="e">
        <f t="shared" si="750"/>
        <v>#DIV/0!</v>
      </c>
      <c r="BG619" s="50">
        <f t="shared" si="751"/>
        <v>0</v>
      </c>
      <c r="BH619" s="50">
        <f t="shared" si="752"/>
        <v>0</v>
      </c>
      <c r="BI619" s="50" t="e">
        <f t="shared" si="741"/>
        <v>#DIV/0!</v>
      </c>
      <c r="BJ619" s="52">
        <f t="shared" si="753"/>
        <v>0</v>
      </c>
      <c r="BK619" s="52">
        <f t="shared" si="754"/>
        <v>0</v>
      </c>
      <c r="BL619" s="52" t="e">
        <f t="shared" si="742"/>
        <v>#DIV/0!</v>
      </c>
      <c r="BN619" s="65" t="e">
        <f t="shared" si="755"/>
        <v>#DIV/0!</v>
      </c>
      <c r="BO619" s="66" t="e">
        <f t="shared" si="756"/>
        <v>#DIV/0!</v>
      </c>
      <c r="BP619" s="67" t="e">
        <f t="shared" si="761"/>
        <v>#DIV/0!</v>
      </c>
      <c r="BQ619" s="68" t="e">
        <f t="shared" si="760"/>
        <v>#DIV/0!</v>
      </c>
    </row>
    <row r="620" spans="1:69" ht="15" x14ac:dyDescent="0.2">
      <c r="A620" s="1" t="s">
        <v>22</v>
      </c>
      <c r="B620" s="17" t="s">
        <v>23</v>
      </c>
      <c r="C620" s="29"/>
      <c r="D620" s="42"/>
      <c r="E620" s="42"/>
      <c r="F620" s="42"/>
      <c r="G620" s="42"/>
      <c r="H620" s="45"/>
      <c r="J620" s="42"/>
      <c r="K620" s="42"/>
      <c r="L620" s="42"/>
      <c r="M620" s="45"/>
      <c r="N620" s="42"/>
      <c r="O620" s="42"/>
      <c r="P620" s="42"/>
      <c r="Q620" s="42"/>
      <c r="R620" s="45"/>
      <c r="S620" s="42"/>
      <c r="T620" s="42"/>
      <c r="U620" s="42"/>
      <c r="V620" s="42"/>
      <c r="W620" s="45"/>
      <c r="X620" s="42"/>
      <c r="Y620" s="42"/>
      <c r="Z620" s="42"/>
      <c r="AA620" s="42"/>
      <c r="AB620" s="45"/>
      <c r="AC620" s="42"/>
      <c r="AD620" s="42"/>
      <c r="AE620" s="42"/>
      <c r="AF620" s="42"/>
      <c r="AG620" s="45"/>
      <c r="AH620" s="42"/>
      <c r="AI620" s="42"/>
      <c r="AJ620" s="42"/>
      <c r="AK620" s="42"/>
      <c r="AL620" s="45"/>
      <c r="AM620" s="159"/>
      <c r="AN620" s="159"/>
      <c r="AO620" s="159"/>
      <c r="AP620" s="159"/>
      <c r="AQ620" s="45"/>
      <c r="AR620" s="42"/>
      <c r="AS620" s="42"/>
      <c r="AT620" s="42"/>
      <c r="AU620" s="42"/>
      <c r="AV620" s="45"/>
      <c r="AW620" s="42"/>
      <c r="AX620" s="42"/>
      <c r="AY620" s="42"/>
      <c r="BA620" s="42">
        <f>MIN(D620,I621,N620,S620,X620,AC620,AH620,AM620,AR620)</f>
        <v>0.4</v>
      </c>
      <c r="BB620" s="42">
        <f>MAX(D620,I621,N620,S620,X620,AC620,AH620,AM620,AR620)</f>
        <v>0.4</v>
      </c>
      <c r="BC620" s="42">
        <f>AVERAGE(D620,I621,N620,S620,X620,AC620,AH620,AM620,AR620)</f>
        <v>0.4</v>
      </c>
      <c r="BD620" s="48">
        <f t="shared" si="748"/>
        <v>0</v>
      </c>
      <c r="BE620" s="48">
        <f t="shared" si="749"/>
        <v>0</v>
      </c>
      <c r="BF620" s="48" t="e">
        <f t="shared" si="750"/>
        <v>#DIV/0!</v>
      </c>
      <c r="BG620" s="50">
        <f t="shared" si="751"/>
        <v>0</v>
      </c>
      <c r="BH620" s="50">
        <f t="shared" si="752"/>
        <v>0</v>
      </c>
      <c r="BI620" s="50" t="e">
        <f t="shared" si="741"/>
        <v>#DIV/0!</v>
      </c>
      <c r="BJ620" s="52">
        <f t="shared" si="753"/>
        <v>0</v>
      </c>
      <c r="BK620" s="52">
        <f t="shared" si="754"/>
        <v>0</v>
      </c>
      <c r="BL620" s="52" t="e">
        <f t="shared" si="742"/>
        <v>#DIV/0!</v>
      </c>
      <c r="BN620" s="65">
        <f t="shared" si="755"/>
        <v>0.4</v>
      </c>
      <c r="BO620" s="66" t="e">
        <f t="shared" si="756"/>
        <v>#DIV/0!</v>
      </c>
      <c r="BP620" s="67" t="e">
        <f t="shared" si="761"/>
        <v>#DIV/0!</v>
      </c>
      <c r="BQ620" s="68" t="e">
        <f t="shared" si="760"/>
        <v>#DIV/0!</v>
      </c>
    </row>
    <row r="621" spans="1:69" ht="15" x14ac:dyDescent="0.2">
      <c r="A621" s="1" t="s">
        <v>24</v>
      </c>
      <c r="B621" s="17"/>
      <c r="C621" s="29"/>
      <c r="D621" s="42"/>
      <c r="G621" s="42"/>
      <c r="H621" s="45"/>
      <c r="I621" s="42">
        <v>0.4</v>
      </c>
      <c r="K621" s="42">
        <v>0.7</v>
      </c>
      <c r="L621" s="42"/>
      <c r="M621" s="45"/>
      <c r="N621" s="42"/>
      <c r="O621" s="42"/>
      <c r="P621" s="42"/>
      <c r="Q621" s="42"/>
      <c r="R621" s="45"/>
      <c r="S621" s="42"/>
      <c r="U621" s="42"/>
      <c r="V621" s="42"/>
      <c r="W621" s="45"/>
      <c r="X621" s="42"/>
      <c r="Z621" s="42"/>
      <c r="AA621" s="42"/>
      <c r="AB621" s="45"/>
      <c r="AC621" s="42"/>
      <c r="AE621" s="42"/>
      <c r="AF621" s="42"/>
      <c r="AG621" s="45"/>
      <c r="AH621" s="42"/>
      <c r="AJ621" s="42"/>
      <c r="AK621" s="42"/>
      <c r="AL621" s="45"/>
      <c r="AM621" s="159"/>
      <c r="AN621" s="159"/>
      <c r="AO621" s="159"/>
      <c r="AP621" s="159"/>
      <c r="AQ621" s="45"/>
      <c r="AR621" s="42"/>
      <c r="AT621" s="42"/>
      <c r="AU621" s="42"/>
      <c r="AV621" s="45"/>
      <c r="AW621" s="42"/>
      <c r="AX621" s="42"/>
      <c r="AY621" s="42"/>
      <c r="BA621" s="42" t="e">
        <f>MIN(D621,#REF!,N621,S621,X621,AC621,AH621,AM621,AR621)</f>
        <v>#REF!</v>
      </c>
      <c r="BB621" s="42" t="e">
        <f>MAX(D621,#REF!,N621,S621,X621,AC621,AH621,AM621,AR621)</f>
        <v>#REF!</v>
      </c>
      <c r="BC621" s="42" t="e">
        <f>AVERAGE(D621,#REF!,N621,S621,X621,AC621,AH621,AM621,AR621)</f>
        <v>#REF!</v>
      </c>
      <c r="BD621" s="48">
        <f>MIN(E621,J621,P621,T621,Y621,AD621,AI621,AN621,AS621,AW621)</f>
        <v>0</v>
      </c>
      <c r="BE621" s="48">
        <f>MAX(E621,J621,P621,T621,Y621,AD621,AI621,AN621,AS621,AW621)</f>
        <v>0</v>
      </c>
      <c r="BF621" s="48" t="e">
        <f>AVERAGE(E621,J621,P621,T621,Y621,AD621,AI621,AN621,AS621,AW621)</f>
        <v>#DIV/0!</v>
      </c>
      <c r="BG621" s="50" t="e">
        <f>MIN(K622,K621,#REF!,U621,Z621,AE621,AJ621,AO621,AT621,AX621)</f>
        <v>#REF!</v>
      </c>
      <c r="BH621" s="50" t="e">
        <f>MAX(K622,K621,#REF!,U621,Z621,AE621,AJ621,AO621,AT621,AX621)</f>
        <v>#REF!</v>
      </c>
      <c r="BI621" s="50" t="e">
        <f>AVERAGE(K622,K621,#REF!,U621,Z621,AE621,AJ621,AO621,AT621,AX621)</f>
        <v>#REF!</v>
      </c>
      <c r="BJ621" s="52">
        <f t="shared" si="753"/>
        <v>0</v>
      </c>
      <c r="BK621" s="52">
        <f t="shared" si="754"/>
        <v>0</v>
      </c>
      <c r="BL621" s="52" t="e">
        <f t="shared" si="742"/>
        <v>#DIV/0!</v>
      </c>
      <c r="BN621" s="65" t="e">
        <f t="shared" si="755"/>
        <v>#REF!</v>
      </c>
      <c r="BO621" s="66" t="e">
        <f t="shared" si="756"/>
        <v>#DIV/0!</v>
      </c>
      <c r="BP621" s="67" t="e">
        <f t="shared" si="761"/>
        <v>#REF!</v>
      </c>
      <c r="BQ621" s="68" t="e">
        <f t="shared" si="760"/>
        <v>#DIV/0!</v>
      </c>
    </row>
    <row r="622" spans="1:69" ht="15" x14ac:dyDescent="0.2">
      <c r="A622" s="1" t="s">
        <v>25</v>
      </c>
      <c r="B622" s="17"/>
      <c r="C622" s="29"/>
      <c r="D622" s="42"/>
      <c r="E622" s="42"/>
      <c r="F622" s="42"/>
      <c r="G622" s="42"/>
      <c r="H622" s="45"/>
      <c r="I622" s="42"/>
      <c r="J622" s="42"/>
      <c r="K622" s="42">
        <v>0.5</v>
      </c>
      <c r="L622" s="42"/>
      <c r="M622" s="45"/>
      <c r="N622" s="42"/>
      <c r="O622" s="42"/>
      <c r="P622" s="42"/>
      <c r="Q622" s="42"/>
      <c r="R622" s="45"/>
      <c r="S622" s="42"/>
      <c r="T622" s="42"/>
      <c r="U622" s="42"/>
      <c r="V622" s="42"/>
      <c r="W622" s="45"/>
      <c r="X622" s="42"/>
      <c r="Y622" s="42"/>
      <c r="Z622" s="42"/>
      <c r="AA622" s="42"/>
      <c r="AB622" s="45"/>
      <c r="AC622" s="42"/>
      <c r="AD622" s="42"/>
      <c r="AE622" s="42"/>
      <c r="AF622" s="42"/>
      <c r="AG622" s="45"/>
      <c r="AH622" s="42"/>
      <c r="AI622" s="42"/>
      <c r="AJ622" s="42"/>
      <c r="AK622" s="42"/>
      <c r="AL622" s="45"/>
      <c r="AM622" s="159"/>
      <c r="AN622" s="159"/>
      <c r="AO622" s="159"/>
      <c r="AP622" s="159"/>
      <c r="AQ622" s="45"/>
      <c r="AR622" s="42"/>
      <c r="AS622" s="42"/>
      <c r="AT622" s="42"/>
      <c r="AU622" s="42"/>
      <c r="AV622" s="45"/>
      <c r="AW622" s="42"/>
      <c r="AX622" s="42"/>
      <c r="AY622" s="42"/>
      <c r="BA622" s="42">
        <f t="shared" si="745"/>
        <v>0</v>
      </c>
      <c r="BB622" s="42">
        <f t="shared" si="746"/>
        <v>0</v>
      </c>
      <c r="BC622" s="42" t="e">
        <f t="shared" si="747"/>
        <v>#DIV/0!</v>
      </c>
      <c r="BD622" s="48">
        <f t="shared" si="748"/>
        <v>0</v>
      </c>
      <c r="BE622" s="48">
        <f t="shared" si="749"/>
        <v>0</v>
      </c>
      <c r="BF622" s="48" t="e">
        <f t="shared" si="750"/>
        <v>#DIV/0!</v>
      </c>
      <c r="BG622" s="50" t="e">
        <f>MIN(F622,#REF!,P622,U622,Z622,AE622,AJ622,AO622,AT622,AX622)</f>
        <v>#REF!</v>
      </c>
      <c r="BH622" s="50" t="e">
        <f>MAX(F622,#REF!,P622,U622,Z622,AE622,AJ622,AO622,AT622,AX622)</f>
        <v>#REF!</v>
      </c>
      <c r="BI622" s="50" t="e">
        <f>AVERAGE(F622,#REF!,P622,U622,Z622,AE622,AJ622,AO622,AT622,AX622)</f>
        <v>#REF!</v>
      </c>
      <c r="BJ622" s="52">
        <f t="shared" si="753"/>
        <v>0</v>
      </c>
      <c r="BK622" s="52">
        <f t="shared" si="754"/>
        <v>0</v>
      </c>
      <c r="BL622" s="52" t="e">
        <f t="shared" si="742"/>
        <v>#DIV/0!</v>
      </c>
      <c r="BN622" s="65" t="e">
        <f t="shared" si="755"/>
        <v>#DIV/0!</v>
      </c>
      <c r="BO622" s="66" t="e">
        <f t="shared" si="756"/>
        <v>#DIV/0!</v>
      </c>
      <c r="BP622" s="67" t="e">
        <f>+BI622</f>
        <v>#REF!</v>
      </c>
      <c r="BQ622" s="68" t="e">
        <f t="shared" si="760"/>
        <v>#DIV/0!</v>
      </c>
    </row>
    <row r="623" spans="1:69" ht="18" x14ac:dyDescent="0.2">
      <c r="A623" s="1" t="s">
        <v>26</v>
      </c>
      <c r="B623" s="17"/>
      <c r="C623" s="29"/>
      <c r="D623" s="42"/>
      <c r="E623" s="175"/>
      <c r="F623" s="176"/>
      <c r="G623" s="177"/>
      <c r="H623" s="45"/>
      <c r="I623" s="42"/>
      <c r="J623" s="175"/>
      <c r="K623" s="176"/>
      <c r="L623" s="177"/>
      <c r="M623" s="45"/>
      <c r="N623" s="42"/>
      <c r="O623" s="175"/>
      <c r="P623" s="176"/>
      <c r="Q623" s="177"/>
      <c r="R623" s="45"/>
      <c r="S623" s="42"/>
      <c r="T623" s="175"/>
      <c r="U623" s="176"/>
      <c r="V623" s="177"/>
      <c r="W623" s="45"/>
      <c r="X623" s="42"/>
      <c r="Y623" s="175"/>
      <c r="Z623" s="176"/>
      <c r="AA623" s="177"/>
      <c r="AB623" s="45"/>
      <c r="AC623" s="42"/>
      <c r="AD623" s="175"/>
      <c r="AE623" s="176"/>
      <c r="AF623" s="177"/>
      <c r="AG623" s="45"/>
      <c r="AH623" s="42"/>
      <c r="AI623" s="175"/>
      <c r="AJ623" s="176"/>
      <c r="AK623" s="177"/>
      <c r="AL623" s="45"/>
      <c r="AM623" s="159"/>
      <c r="AN623" s="159"/>
      <c r="AO623" s="159"/>
      <c r="AP623" s="159"/>
      <c r="AQ623" s="45"/>
      <c r="AR623" s="42"/>
      <c r="AS623" s="175"/>
      <c r="AT623" s="176"/>
      <c r="AU623" s="177"/>
      <c r="AV623" s="45"/>
      <c r="AW623" s="42"/>
      <c r="AX623" s="42"/>
      <c r="AY623" s="42"/>
      <c r="BA623" s="42">
        <f t="shared" si="745"/>
        <v>0</v>
      </c>
      <c r="BB623" s="42">
        <f t="shared" si="746"/>
        <v>0</v>
      </c>
      <c r="BC623" s="42" t="e">
        <f t="shared" si="747"/>
        <v>#DIV/0!</v>
      </c>
      <c r="BD623" s="48">
        <f t="shared" si="748"/>
        <v>0</v>
      </c>
      <c r="BE623" s="48">
        <f t="shared" si="749"/>
        <v>0</v>
      </c>
      <c r="BF623" s="48" t="e">
        <f t="shared" si="750"/>
        <v>#DIV/0!</v>
      </c>
      <c r="BG623" s="50">
        <f t="shared" si="751"/>
        <v>0</v>
      </c>
      <c r="BH623" s="50">
        <f t="shared" si="752"/>
        <v>0</v>
      </c>
      <c r="BI623" s="50" t="e">
        <f t="shared" si="741"/>
        <v>#DIV/0!</v>
      </c>
      <c r="BJ623" s="52">
        <f t="shared" si="753"/>
        <v>0</v>
      </c>
      <c r="BK623" s="52">
        <f t="shared" si="754"/>
        <v>0</v>
      </c>
      <c r="BL623" s="52" t="e">
        <f t="shared" si="742"/>
        <v>#DIV/0!</v>
      </c>
      <c r="BN623" s="65" t="e">
        <f t="shared" si="755"/>
        <v>#DIV/0!</v>
      </c>
      <c r="BO623" s="66" t="e">
        <f t="shared" si="756"/>
        <v>#DIV/0!</v>
      </c>
      <c r="BP623" s="67" t="e">
        <f t="shared" ref="BP623:BP624" si="762">+BI623</f>
        <v>#DIV/0!</v>
      </c>
      <c r="BQ623" s="68" t="e">
        <f t="shared" si="760"/>
        <v>#DIV/0!</v>
      </c>
    </row>
    <row r="624" spans="1:69" ht="18.75" thickBot="1" x14ac:dyDescent="0.25">
      <c r="A624" s="1" t="s">
        <v>27</v>
      </c>
      <c r="B624" s="17"/>
      <c r="C624" s="29"/>
      <c r="D624" s="42"/>
      <c r="E624" s="178"/>
      <c r="F624" s="179"/>
      <c r="G624" s="180"/>
      <c r="H624" s="45"/>
      <c r="I624" s="42"/>
      <c r="J624" s="178"/>
      <c r="K624" s="179"/>
      <c r="L624" s="180"/>
      <c r="M624" s="45"/>
      <c r="N624" s="42"/>
      <c r="O624" s="178"/>
      <c r="P624" s="179"/>
      <c r="Q624" s="180"/>
      <c r="R624" s="45"/>
      <c r="S624" s="42"/>
      <c r="T624" s="178"/>
      <c r="U624" s="179"/>
      <c r="V624" s="180"/>
      <c r="W624" s="45"/>
      <c r="X624" s="42"/>
      <c r="Y624" s="178"/>
      <c r="Z624" s="179"/>
      <c r="AA624" s="180"/>
      <c r="AB624" s="45"/>
      <c r="AC624" s="42"/>
      <c r="AD624" s="178"/>
      <c r="AE624" s="179"/>
      <c r="AF624" s="180"/>
      <c r="AG624" s="45"/>
      <c r="AH624" s="42"/>
      <c r="AI624" s="178"/>
      <c r="AJ624" s="179"/>
      <c r="AK624" s="180"/>
      <c r="AL624" s="45"/>
      <c r="AM624" s="159"/>
      <c r="AN624" s="159"/>
      <c r="AO624" s="159"/>
      <c r="AP624" s="159"/>
      <c r="AQ624" s="45"/>
      <c r="AR624" s="42"/>
      <c r="AS624" s="178"/>
      <c r="AT624" s="179"/>
      <c r="AU624" s="180"/>
      <c r="AV624" s="45"/>
      <c r="AW624" s="42"/>
      <c r="AX624" s="42"/>
      <c r="AY624" s="42"/>
      <c r="BA624" s="42">
        <f t="shared" si="745"/>
        <v>0</v>
      </c>
      <c r="BB624" s="42">
        <f t="shared" si="746"/>
        <v>0</v>
      </c>
      <c r="BC624" s="42" t="e">
        <f t="shared" si="747"/>
        <v>#DIV/0!</v>
      </c>
      <c r="BD624" s="48">
        <f t="shared" si="748"/>
        <v>0</v>
      </c>
      <c r="BE624" s="48">
        <f t="shared" si="749"/>
        <v>0</v>
      </c>
      <c r="BF624" s="48" t="e">
        <f t="shared" si="750"/>
        <v>#DIV/0!</v>
      </c>
      <c r="BG624" s="50">
        <f t="shared" si="751"/>
        <v>0</v>
      </c>
      <c r="BH624" s="50">
        <f t="shared" si="752"/>
        <v>0</v>
      </c>
      <c r="BI624" s="50" t="e">
        <f t="shared" si="741"/>
        <v>#DIV/0!</v>
      </c>
      <c r="BJ624" s="52">
        <f t="shared" si="753"/>
        <v>0</v>
      </c>
      <c r="BK624" s="52">
        <f t="shared" si="754"/>
        <v>0</v>
      </c>
      <c r="BL624" s="52" t="e">
        <f t="shared" si="742"/>
        <v>#DIV/0!</v>
      </c>
      <c r="BN624" s="65" t="e">
        <f t="shared" si="755"/>
        <v>#DIV/0!</v>
      </c>
      <c r="BO624" s="66" t="e">
        <f t="shared" si="756"/>
        <v>#DIV/0!</v>
      </c>
      <c r="BP624" s="67" t="e">
        <f t="shared" si="762"/>
        <v>#DIV/0!</v>
      </c>
      <c r="BQ624" s="68" t="e">
        <f t="shared" si="760"/>
        <v>#DIV/0!</v>
      </c>
    </row>
  </sheetData>
  <mergeCells count="520">
    <mergeCell ref="A589:A590"/>
    <mergeCell ref="A593:A594"/>
    <mergeCell ref="AR579:AU579"/>
    <mergeCell ref="AW579:AY579"/>
    <mergeCell ref="BA579:BC579"/>
    <mergeCell ref="BD579:BF579"/>
    <mergeCell ref="BG579:BI579"/>
    <mergeCell ref="BJ579:BL579"/>
    <mergeCell ref="A581:A583"/>
    <mergeCell ref="A584:A585"/>
    <mergeCell ref="A587:A588"/>
    <mergeCell ref="A579:B579"/>
    <mergeCell ref="D579:G579"/>
    <mergeCell ref="I579:L579"/>
    <mergeCell ref="N579:Q579"/>
    <mergeCell ref="S579:V579"/>
    <mergeCell ref="X579:AA579"/>
    <mergeCell ref="AC579:AF579"/>
    <mergeCell ref="AH579:AK579"/>
    <mergeCell ref="AM579:AP579"/>
    <mergeCell ref="A541:A542"/>
    <mergeCell ref="A545:A546"/>
    <mergeCell ref="AR531:AU531"/>
    <mergeCell ref="AW531:AY531"/>
    <mergeCell ref="BA531:BC531"/>
    <mergeCell ref="BD531:BF531"/>
    <mergeCell ref="BG531:BI531"/>
    <mergeCell ref="BJ531:BL531"/>
    <mergeCell ref="A533:A535"/>
    <mergeCell ref="A536:A537"/>
    <mergeCell ref="A539:A540"/>
    <mergeCell ref="A531:B531"/>
    <mergeCell ref="D531:G531"/>
    <mergeCell ref="I531:L531"/>
    <mergeCell ref="N531:Q531"/>
    <mergeCell ref="S531:V531"/>
    <mergeCell ref="X531:AA531"/>
    <mergeCell ref="AC531:AF531"/>
    <mergeCell ref="AH531:AK531"/>
    <mergeCell ref="AM531:AP531"/>
    <mergeCell ref="A517:A518"/>
    <mergeCell ref="A521:A522"/>
    <mergeCell ref="AR507:AU507"/>
    <mergeCell ref="AW507:AY507"/>
    <mergeCell ref="BA507:BC507"/>
    <mergeCell ref="BD507:BF507"/>
    <mergeCell ref="BG507:BI507"/>
    <mergeCell ref="BJ507:BL507"/>
    <mergeCell ref="A509:A511"/>
    <mergeCell ref="A512:A513"/>
    <mergeCell ref="A515:A516"/>
    <mergeCell ref="A507:B507"/>
    <mergeCell ref="D507:G507"/>
    <mergeCell ref="I507:L507"/>
    <mergeCell ref="N507:Q507"/>
    <mergeCell ref="S507:V507"/>
    <mergeCell ref="X507:AA507"/>
    <mergeCell ref="AC507:AF507"/>
    <mergeCell ref="AH507:AK507"/>
    <mergeCell ref="AM507:AP507"/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  <mergeCell ref="A565:A566"/>
    <mergeCell ref="A569:A570"/>
    <mergeCell ref="AR555:AU555"/>
    <mergeCell ref="AW555:AY555"/>
    <mergeCell ref="BA555:BC555"/>
    <mergeCell ref="BD555:BF555"/>
    <mergeCell ref="BG555:BI555"/>
    <mergeCell ref="BJ555:BL555"/>
    <mergeCell ref="A557:A559"/>
    <mergeCell ref="A560:A561"/>
    <mergeCell ref="A563:A564"/>
    <mergeCell ref="A555:B555"/>
    <mergeCell ref="D555:G555"/>
    <mergeCell ref="I555:L555"/>
    <mergeCell ref="N555:Q555"/>
    <mergeCell ref="S555:V555"/>
    <mergeCell ref="X555:AA555"/>
    <mergeCell ref="AC555:AF555"/>
    <mergeCell ref="AH555:AK555"/>
    <mergeCell ref="AM555:AP555"/>
    <mergeCell ref="A613:A614"/>
    <mergeCell ref="A617:A618"/>
    <mergeCell ref="AR603:AU603"/>
    <mergeCell ref="AW603:AY603"/>
    <mergeCell ref="BA603:BC603"/>
    <mergeCell ref="BD603:BF603"/>
    <mergeCell ref="BG603:BI603"/>
    <mergeCell ref="BJ603:BL603"/>
    <mergeCell ref="A605:A607"/>
    <mergeCell ref="A608:A609"/>
    <mergeCell ref="A611:A612"/>
    <mergeCell ref="A603:B603"/>
    <mergeCell ref="D603:G603"/>
    <mergeCell ref="I603:L603"/>
    <mergeCell ref="N603:Q603"/>
    <mergeCell ref="S603:V603"/>
    <mergeCell ref="X603:AA603"/>
    <mergeCell ref="AC603:AF603"/>
    <mergeCell ref="AH603:AK603"/>
    <mergeCell ref="AM603:AP60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IH47"/>
  <sheetViews>
    <sheetView showGridLines="0" tabSelected="1" zoomScale="70" zoomScaleNormal="70" workbookViewId="0">
      <pane xSplit="6" ySplit="3" topLeftCell="HX4" activePane="bottomRight" state="frozen"/>
      <selection pane="topRight" activeCell="F1" sqref="F1"/>
      <selection pane="bottomLeft" activeCell="A4" sqref="A4"/>
      <selection pane="bottomRight" activeCell="IJ5" sqref="IJ5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242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242" ht="23.25" x14ac:dyDescent="0.2">
      <c r="A2" s="266" t="s">
        <v>65</v>
      </c>
      <c r="B2" s="266"/>
      <c r="C2" s="266"/>
      <c r="D2" s="266"/>
      <c r="E2" s="63"/>
      <c r="F2" s="63"/>
      <c r="G2" s="63"/>
      <c r="H2" s="63"/>
      <c r="I2" s="63"/>
      <c r="J2" s="63"/>
    </row>
    <row r="3" spans="1:242" ht="15" thickBot="1" x14ac:dyDescent="0.25"/>
    <row r="4" spans="1:242" s="143" customFormat="1" ht="25.5" customHeight="1" x14ac:dyDescent="0.2">
      <c r="A4" s="273" t="s">
        <v>93</v>
      </c>
      <c r="B4" s="274"/>
      <c r="C4" s="131"/>
      <c r="D4" s="267" t="s">
        <v>63</v>
      </c>
      <c r="E4" s="268"/>
      <c r="G4" s="250">
        <v>45674</v>
      </c>
      <c r="H4" s="251"/>
      <c r="I4" s="251"/>
      <c r="J4" s="252"/>
      <c r="K4" s="250">
        <f>+G4+7</f>
        <v>45681</v>
      </c>
      <c r="L4" s="251"/>
      <c r="M4" s="251"/>
      <c r="N4" s="252"/>
      <c r="O4" s="250">
        <f>+K4+7</f>
        <v>45688</v>
      </c>
      <c r="P4" s="251"/>
      <c r="Q4" s="251"/>
      <c r="R4" s="252"/>
      <c r="S4" s="250">
        <f>+O4+7</f>
        <v>45695</v>
      </c>
      <c r="T4" s="251"/>
      <c r="U4" s="251"/>
      <c r="V4" s="251"/>
      <c r="W4" s="250">
        <f>+S4+7</f>
        <v>45702</v>
      </c>
      <c r="X4" s="251"/>
      <c r="Y4" s="251"/>
      <c r="Z4" s="252"/>
      <c r="AA4" s="250">
        <f>+W4+7</f>
        <v>45709</v>
      </c>
      <c r="AB4" s="251"/>
      <c r="AC4" s="251"/>
      <c r="AD4" s="251"/>
      <c r="AE4" s="250">
        <f>+AA4+7</f>
        <v>45716</v>
      </c>
      <c r="AF4" s="251"/>
      <c r="AG4" s="251"/>
      <c r="AH4" s="252"/>
      <c r="AI4" s="250">
        <f>+AE4+7</f>
        <v>45723</v>
      </c>
      <c r="AJ4" s="251"/>
      <c r="AK4" s="251"/>
      <c r="AL4" s="252"/>
      <c r="AM4" s="250">
        <f>+AI4+7</f>
        <v>45730</v>
      </c>
      <c r="AN4" s="251"/>
      <c r="AO4" s="251"/>
      <c r="AP4" s="252"/>
      <c r="AQ4" s="250">
        <f>+AM4+7</f>
        <v>45737</v>
      </c>
      <c r="AR4" s="251"/>
      <c r="AS4" s="251"/>
      <c r="AT4" s="252"/>
      <c r="AU4" s="250">
        <f>+AQ4+7</f>
        <v>45744</v>
      </c>
      <c r="AV4" s="251"/>
      <c r="AW4" s="251"/>
      <c r="AX4" s="252"/>
      <c r="AY4" s="250">
        <f>+AU4+7</f>
        <v>45751</v>
      </c>
      <c r="AZ4" s="251"/>
      <c r="BA4" s="251"/>
      <c r="BB4" s="252"/>
      <c r="BC4" s="250">
        <f>+AY4+7</f>
        <v>45758</v>
      </c>
      <c r="BD4" s="251"/>
      <c r="BE4" s="251"/>
      <c r="BF4" s="251"/>
      <c r="BG4" s="250">
        <f>+BC4+7</f>
        <v>45765</v>
      </c>
      <c r="BH4" s="251"/>
      <c r="BI4" s="251"/>
      <c r="BJ4" s="252"/>
      <c r="BK4" s="250">
        <f>+BG4+7</f>
        <v>45772</v>
      </c>
      <c r="BL4" s="251"/>
      <c r="BM4" s="251"/>
      <c r="BN4" s="252"/>
      <c r="BO4" s="250">
        <f>+BK4+7</f>
        <v>45779</v>
      </c>
      <c r="BP4" s="251"/>
      <c r="BQ4" s="251"/>
      <c r="BR4" s="251"/>
      <c r="BS4" s="250">
        <f>+BO4+7</f>
        <v>45786</v>
      </c>
      <c r="BT4" s="251"/>
      <c r="BU4" s="251"/>
      <c r="BV4" s="251"/>
      <c r="BW4" s="250">
        <f>+BS4+7</f>
        <v>45793</v>
      </c>
      <c r="BX4" s="251"/>
      <c r="BY4" s="251"/>
      <c r="BZ4" s="252"/>
      <c r="CA4" s="250">
        <f>+BW4+7</f>
        <v>45800</v>
      </c>
      <c r="CB4" s="251"/>
      <c r="CC4" s="251"/>
      <c r="CD4" s="252"/>
      <c r="CE4" s="250">
        <f>+CA4+7</f>
        <v>45807</v>
      </c>
      <c r="CF4" s="251"/>
      <c r="CG4" s="251"/>
      <c r="CH4" s="251"/>
      <c r="CI4" s="250">
        <f>+CE4+7</f>
        <v>45814</v>
      </c>
      <c r="CJ4" s="251"/>
      <c r="CK4" s="251"/>
      <c r="CL4" s="252"/>
      <c r="CM4" s="250">
        <f>+CI4+7</f>
        <v>45821</v>
      </c>
      <c r="CN4" s="251"/>
      <c r="CO4" s="251"/>
      <c r="CP4" s="252"/>
      <c r="CQ4" s="250">
        <f>+CM4+7</f>
        <v>45828</v>
      </c>
      <c r="CR4" s="251"/>
      <c r="CS4" s="251"/>
      <c r="CT4" s="252"/>
      <c r="CU4" s="250">
        <f>+CQ4+7</f>
        <v>45835</v>
      </c>
      <c r="CV4" s="251"/>
      <c r="CW4" s="251"/>
      <c r="CX4" s="252"/>
      <c r="CY4" s="250">
        <f>+CU4+7</f>
        <v>45842</v>
      </c>
      <c r="CZ4" s="251"/>
      <c r="DA4" s="251"/>
      <c r="DB4" s="252"/>
      <c r="DC4" s="250">
        <f>+CY4+7</f>
        <v>45849</v>
      </c>
      <c r="DD4" s="251"/>
      <c r="DE4" s="251"/>
      <c r="DF4" s="252"/>
      <c r="DG4" s="250">
        <f>+DC4+7</f>
        <v>45856</v>
      </c>
      <c r="DH4" s="251"/>
      <c r="DI4" s="251"/>
      <c r="DJ4" s="252"/>
      <c r="DK4" s="250">
        <f>+DG4+7</f>
        <v>45863</v>
      </c>
      <c r="DL4" s="251"/>
      <c r="DM4" s="251"/>
      <c r="DN4" s="252"/>
      <c r="DO4" s="250">
        <f>+DK4+7</f>
        <v>45870</v>
      </c>
      <c r="DP4" s="251"/>
      <c r="DQ4" s="251"/>
      <c r="DR4" s="252"/>
      <c r="DS4" s="250">
        <f>+DO4+7</f>
        <v>45877</v>
      </c>
      <c r="DT4" s="251"/>
      <c r="DU4" s="251"/>
      <c r="DV4" s="252"/>
      <c r="DW4" s="250">
        <f>+DS4+7</f>
        <v>45884</v>
      </c>
      <c r="DX4" s="251"/>
      <c r="DY4" s="251"/>
      <c r="DZ4" s="252"/>
      <c r="EA4" s="250">
        <f>+DW4+7</f>
        <v>45891</v>
      </c>
      <c r="EB4" s="251"/>
      <c r="EC4" s="251"/>
      <c r="ED4" s="252"/>
      <c r="EE4" s="250">
        <f>+EA4+7</f>
        <v>45898</v>
      </c>
      <c r="EF4" s="251"/>
      <c r="EG4" s="251"/>
      <c r="EH4" s="252"/>
      <c r="EI4" s="250">
        <f>+EE4+7</f>
        <v>45905</v>
      </c>
      <c r="EJ4" s="251"/>
      <c r="EK4" s="251"/>
      <c r="EL4" s="252"/>
      <c r="EM4" s="250" t="s">
        <v>102</v>
      </c>
      <c r="EN4" s="251"/>
      <c r="EO4" s="251"/>
      <c r="EP4" s="252"/>
      <c r="EQ4" s="250" t="s">
        <v>103</v>
      </c>
      <c r="ER4" s="251"/>
      <c r="ES4" s="251"/>
      <c r="ET4" s="252"/>
      <c r="EU4" s="250" t="s">
        <v>106</v>
      </c>
      <c r="EV4" s="251"/>
      <c r="EW4" s="251"/>
      <c r="EX4" s="252"/>
      <c r="EY4" s="250" t="s">
        <v>107</v>
      </c>
      <c r="EZ4" s="251"/>
      <c r="FA4" s="251"/>
      <c r="FB4" s="252"/>
      <c r="FC4" s="250" t="s">
        <v>108</v>
      </c>
      <c r="FD4" s="251"/>
      <c r="FE4" s="251"/>
      <c r="FF4" s="252"/>
      <c r="FG4" s="250" t="s">
        <v>109</v>
      </c>
      <c r="FH4" s="251"/>
      <c r="FI4" s="251"/>
      <c r="FJ4" s="252"/>
      <c r="FK4" s="250" t="s">
        <v>110</v>
      </c>
      <c r="FL4" s="251"/>
      <c r="FM4" s="251"/>
      <c r="FN4" s="252"/>
      <c r="FO4" s="250" t="s">
        <v>111</v>
      </c>
      <c r="FP4" s="251"/>
      <c r="FQ4" s="251"/>
      <c r="FR4" s="252"/>
      <c r="FS4" s="250" t="s">
        <v>120</v>
      </c>
      <c r="FT4" s="251"/>
      <c r="FU4" s="251"/>
      <c r="FV4" s="252"/>
      <c r="FW4" s="250" t="s">
        <v>121</v>
      </c>
      <c r="FX4" s="251"/>
      <c r="FY4" s="251"/>
      <c r="FZ4" s="252"/>
      <c r="GA4" s="250" t="s">
        <v>123</v>
      </c>
      <c r="GB4" s="251"/>
      <c r="GC4" s="251"/>
      <c r="GD4" s="252"/>
      <c r="GE4" s="250" t="s">
        <v>126</v>
      </c>
      <c r="GF4" s="251"/>
      <c r="GG4" s="251"/>
      <c r="GH4" s="252"/>
      <c r="GI4" s="250" t="s">
        <v>127</v>
      </c>
      <c r="GJ4" s="251"/>
      <c r="GK4" s="251"/>
      <c r="GL4" s="252"/>
      <c r="GM4" s="250" t="s">
        <v>128</v>
      </c>
      <c r="GN4" s="251"/>
      <c r="GO4" s="251"/>
      <c r="GP4" s="252"/>
      <c r="GQ4" s="250" t="s">
        <v>129</v>
      </c>
      <c r="GR4" s="251"/>
      <c r="GS4" s="251"/>
      <c r="GT4" s="252"/>
      <c r="GU4" s="250" t="s">
        <v>130</v>
      </c>
      <c r="GV4" s="251"/>
      <c r="GW4" s="251"/>
      <c r="GX4" s="252"/>
      <c r="GY4" s="250" t="s">
        <v>131</v>
      </c>
      <c r="GZ4" s="251"/>
      <c r="HA4" s="251"/>
      <c r="HB4" s="252"/>
      <c r="HC4" s="250" t="s">
        <v>132</v>
      </c>
      <c r="HD4" s="251"/>
      <c r="HE4" s="251"/>
      <c r="HF4" s="252"/>
      <c r="HG4" s="250" t="s">
        <v>139</v>
      </c>
      <c r="HH4" s="251"/>
      <c r="HI4" s="251"/>
      <c r="HJ4" s="252"/>
      <c r="HK4" s="250" t="s">
        <v>140</v>
      </c>
      <c r="HL4" s="251"/>
      <c r="HM4" s="251"/>
      <c r="HN4" s="252"/>
      <c r="HO4" s="250" t="s">
        <v>141</v>
      </c>
      <c r="HP4" s="251"/>
      <c r="HQ4" s="251"/>
      <c r="HR4" s="252"/>
      <c r="HS4" s="250" t="s">
        <v>144</v>
      </c>
      <c r="HT4" s="251"/>
      <c r="HU4" s="251"/>
      <c r="HV4" s="252"/>
      <c r="HW4" s="250" t="s">
        <v>142</v>
      </c>
      <c r="HX4" s="251"/>
      <c r="HY4" s="251"/>
      <c r="HZ4" s="252"/>
      <c r="IA4" s="250" t="s">
        <v>143</v>
      </c>
      <c r="IB4" s="251"/>
      <c r="IC4" s="251"/>
      <c r="ID4" s="252"/>
      <c r="IE4" s="250" t="s">
        <v>145</v>
      </c>
      <c r="IF4" s="251"/>
      <c r="IG4" s="251"/>
      <c r="IH4" s="252"/>
    </row>
    <row r="5" spans="1:242" s="144" customFormat="1" ht="25.5" customHeight="1" x14ac:dyDescent="0.2">
      <c r="A5" s="275"/>
      <c r="B5" s="276"/>
      <c r="C5" s="131"/>
      <c r="D5" s="269"/>
      <c r="E5" s="270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  <c r="GM5" s="58" t="s">
        <v>34</v>
      </c>
      <c r="GN5" s="54" t="s">
        <v>35</v>
      </c>
      <c r="GO5" s="55" t="s">
        <v>36</v>
      </c>
      <c r="GP5" s="59" t="s">
        <v>37</v>
      </c>
      <c r="GQ5" s="58" t="s">
        <v>34</v>
      </c>
      <c r="GR5" s="54" t="s">
        <v>35</v>
      </c>
      <c r="GS5" s="55" t="s">
        <v>36</v>
      </c>
      <c r="GT5" s="59" t="s">
        <v>37</v>
      </c>
      <c r="GU5" s="58" t="s">
        <v>34</v>
      </c>
      <c r="GV5" s="54" t="s">
        <v>35</v>
      </c>
      <c r="GW5" s="55" t="s">
        <v>36</v>
      </c>
      <c r="GX5" s="59" t="s">
        <v>37</v>
      </c>
      <c r="GY5" s="58" t="s">
        <v>34</v>
      </c>
      <c r="GZ5" s="54" t="s">
        <v>35</v>
      </c>
      <c r="HA5" s="55" t="s">
        <v>36</v>
      </c>
      <c r="HB5" s="59" t="s">
        <v>37</v>
      </c>
      <c r="HC5" s="58" t="s">
        <v>34</v>
      </c>
      <c r="HD5" s="54" t="s">
        <v>35</v>
      </c>
      <c r="HE5" s="55" t="s">
        <v>36</v>
      </c>
      <c r="HF5" s="59" t="s">
        <v>37</v>
      </c>
      <c r="HG5" s="58" t="s">
        <v>34</v>
      </c>
      <c r="HH5" s="54" t="s">
        <v>35</v>
      </c>
      <c r="HI5" s="55" t="s">
        <v>36</v>
      </c>
      <c r="HJ5" s="59" t="s">
        <v>37</v>
      </c>
      <c r="HK5" s="58" t="s">
        <v>34</v>
      </c>
      <c r="HL5" s="54" t="s">
        <v>35</v>
      </c>
      <c r="HM5" s="55" t="s">
        <v>36</v>
      </c>
      <c r="HN5" s="59" t="s">
        <v>37</v>
      </c>
      <c r="HO5" s="58" t="s">
        <v>34</v>
      </c>
      <c r="HP5" s="54" t="s">
        <v>35</v>
      </c>
      <c r="HQ5" s="55" t="s">
        <v>36</v>
      </c>
      <c r="HR5" s="59" t="s">
        <v>37</v>
      </c>
      <c r="HS5" s="58" t="s">
        <v>34</v>
      </c>
      <c r="HT5" s="54" t="s">
        <v>35</v>
      </c>
      <c r="HU5" s="55" t="s">
        <v>36</v>
      </c>
      <c r="HV5" s="59" t="s">
        <v>37</v>
      </c>
      <c r="HW5" s="58" t="s">
        <v>34</v>
      </c>
      <c r="HX5" s="54" t="s">
        <v>35</v>
      </c>
      <c r="HY5" s="55" t="s">
        <v>36</v>
      </c>
      <c r="HZ5" s="59" t="s">
        <v>37</v>
      </c>
      <c r="IA5" s="58" t="s">
        <v>34</v>
      </c>
      <c r="IB5" s="54" t="s">
        <v>35</v>
      </c>
      <c r="IC5" s="55" t="s">
        <v>36</v>
      </c>
      <c r="ID5" s="59" t="s">
        <v>37</v>
      </c>
      <c r="IE5" s="58" t="s">
        <v>34</v>
      </c>
      <c r="IF5" s="54" t="s">
        <v>35</v>
      </c>
      <c r="IG5" s="55" t="s">
        <v>36</v>
      </c>
      <c r="IH5" s="59" t="s">
        <v>37</v>
      </c>
    </row>
    <row r="6" spans="1:242" s="144" customFormat="1" ht="25.5" customHeight="1" thickBot="1" x14ac:dyDescent="0.4">
      <c r="A6" s="253" t="s">
        <v>71</v>
      </c>
      <c r="B6" s="254"/>
      <c r="C6" s="142"/>
      <c r="D6" s="271"/>
      <c r="E6" s="272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  <c r="GM6" s="60" t="s">
        <v>38</v>
      </c>
      <c r="GN6" s="61" t="s">
        <v>38</v>
      </c>
      <c r="GO6" s="61" t="s">
        <v>38</v>
      </c>
      <c r="GP6" s="62" t="s">
        <v>38</v>
      </c>
      <c r="GQ6" s="60" t="s">
        <v>38</v>
      </c>
      <c r="GR6" s="61" t="s">
        <v>38</v>
      </c>
      <c r="GS6" s="61" t="s">
        <v>38</v>
      </c>
      <c r="GT6" s="62" t="s">
        <v>38</v>
      </c>
      <c r="GU6" s="60" t="s">
        <v>38</v>
      </c>
      <c r="GV6" s="61" t="s">
        <v>38</v>
      </c>
      <c r="GW6" s="61" t="s">
        <v>38</v>
      </c>
      <c r="GX6" s="62" t="s">
        <v>38</v>
      </c>
      <c r="GY6" s="60" t="s">
        <v>38</v>
      </c>
      <c r="GZ6" s="61" t="s">
        <v>38</v>
      </c>
      <c r="HA6" s="61" t="s">
        <v>38</v>
      </c>
      <c r="HB6" s="62" t="s">
        <v>38</v>
      </c>
      <c r="HC6" s="60" t="s">
        <v>38</v>
      </c>
      <c r="HD6" s="61" t="s">
        <v>38</v>
      </c>
      <c r="HE6" s="61" t="s">
        <v>38</v>
      </c>
      <c r="HF6" s="62" t="s">
        <v>38</v>
      </c>
      <c r="HG6" s="60" t="s">
        <v>38</v>
      </c>
      <c r="HH6" s="61" t="s">
        <v>38</v>
      </c>
      <c r="HI6" s="61" t="s">
        <v>38</v>
      </c>
      <c r="HJ6" s="62" t="s">
        <v>38</v>
      </c>
      <c r="HK6" s="60" t="s">
        <v>38</v>
      </c>
      <c r="HL6" s="61" t="s">
        <v>38</v>
      </c>
      <c r="HM6" s="61" t="s">
        <v>38</v>
      </c>
      <c r="HN6" s="62" t="s">
        <v>38</v>
      </c>
      <c r="HO6" s="60" t="s">
        <v>38</v>
      </c>
      <c r="HP6" s="61" t="s">
        <v>38</v>
      </c>
      <c r="HQ6" s="61" t="s">
        <v>38</v>
      </c>
      <c r="HR6" s="62" t="s">
        <v>38</v>
      </c>
      <c r="HS6" s="60" t="s">
        <v>38</v>
      </c>
      <c r="HT6" s="61" t="s">
        <v>38</v>
      </c>
      <c r="HU6" s="61" t="s">
        <v>38</v>
      </c>
      <c r="HV6" s="62" t="s">
        <v>38</v>
      </c>
      <c r="HW6" s="60" t="s">
        <v>38</v>
      </c>
      <c r="HX6" s="61" t="s">
        <v>38</v>
      </c>
      <c r="HY6" s="61" t="s">
        <v>38</v>
      </c>
      <c r="HZ6" s="62" t="s">
        <v>38</v>
      </c>
      <c r="IA6" s="60" t="s">
        <v>38</v>
      </c>
      <c r="IB6" s="61" t="s">
        <v>38</v>
      </c>
      <c r="IC6" s="61" t="s">
        <v>38</v>
      </c>
      <c r="ID6" s="62" t="s">
        <v>38</v>
      </c>
      <c r="IE6" s="60" t="s">
        <v>38</v>
      </c>
      <c r="IF6" s="61" t="s">
        <v>38</v>
      </c>
      <c r="IG6" s="61" t="s">
        <v>38</v>
      </c>
      <c r="IH6" s="62" t="s">
        <v>38</v>
      </c>
    </row>
    <row r="7" spans="1:242" ht="25.5" customHeight="1" x14ac:dyDescent="0.3">
      <c r="A7" s="263" t="s">
        <v>72</v>
      </c>
      <c r="B7" s="264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  <c r="GM7" s="218"/>
      <c r="GN7" s="219"/>
      <c r="GO7" s="219"/>
      <c r="GP7" s="220"/>
      <c r="GQ7" s="218"/>
      <c r="GR7" s="219"/>
      <c r="GS7" s="219"/>
      <c r="GT7" s="220"/>
      <c r="GU7" s="218"/>
      <c r="GV7" s="219"/>
      <c r="GW7" s="219"/>
      <c r="GX7" s="220"/>
      <c r="GY7" s="218"/>
      <c r="GZ7" s="219"/>
      <c r="HA7" s="219"/>
      <c r="HB7" s="220"/>
      <c r="HC7" s="218"/>
      <c r="HD7" s="219"/>
      <c r="HE7" s="219"/>
      <c r="HF7" s="220"/>
      <c r="HG7" s="218"/>
      <c r="HH7" s="219"/>
      <c r="HI7" s="219"/>
      <c r="HJ7" s="220"/>
      <c r="HK7" s="218"/>
      <c r="HL7" s="219"/>
      <c r="HM7" s="219"/>
      <c r="HN7" s="220"/>
      <c r="HO7" s="218"/>
      <c r="HP7" s="219"/>
      <c r="HQ7" s="219"/>
      <c r="HR7" s="220"/>
      <c r="HS7" s="218"/>
      <c r="HT7" s="219"/>
      <c r="HU7" s="219"/>
      <c r="HV7" s="220"/>
      <c r="HW7" s="218"/>
      <c r="HX7" s="219"/>
      <c r="HY7" s="219"/>
      <c r="HZ7" s="220"/>
      <c r="IA7" s="218"/>
      <c r="IB7" s="219"/>
      <c r="IC7" s="219"/>
      <c r="ID7" s="220"/>
      <c r="IE7" s="218"/>
      <c r="IF7" s="219"/>
      <c r="IG7" s="219"/>
      <c r="IH7" s="220"/>
    </row>
    <row r="8" spans="1:242" s="86" customFormat="1" ht="15" customHeight="1" x14ac:dyDescent="0.25">
      <c r="A8" s="136"/>
      <c r="B8" s="137"/>
      <c r="D8" s="255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  <c r="GM8" s="75"/>
      <c r="GN8" s="76"/>
      <c r="GO8" s="169"/>
      <c r="GP8" s="183">
        <v>10.199999999999999</v>
      </c>
      <c r="GQ8" s="75"/>
      <c r="GR8" s="76"/>
      <c r="GS8" s="169"/>
      <c r="GT8" s="183"/>
      <c r="GU8" s="75"/>
      <c r="GV8" s="76"/>
      <c r="GW8" s="169"/>
      <c r="GX8" s="183"/>
      <c r="GY8" s="168"/>
      <c r="GZ8" s="169"/>
      <c r="HA8" s="170"/>
      <c r="HB8" s="170"/>
      <c r="HC8" s="168"/>
      <c r="HD8" s="169"/>
      <c r="HE8" s="170"/>
      <c r="HF8" s="170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</row>
    <row r="9" spans="1:242" s="86" customFormat="1" ht="15" customHeight="1" x14ac:dyDescent="0.25">
      <c r="A9" s="150" t="s">
        <v>94</v>
      </c>
      <c r="B9" s="151" t="s">
        <v>95</v>
      </c>
      <c r="D9" s="265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  <c r="GM9" s="75"/>
      <c r="GN9" s="76"/>
      <c r="GO9" s="169"/>
      <c r="GP9" s="183">
        <v>8.6</v>
      </c>
      <c r="GQ9" s="75"/>
      <c r="GR9" s="76"/>
      <c r="GS9" s="169"/>
      <c r="GT9" s="183"/>
      <c r="GU9" s="75"/>
      <c r="GV9" s="76"/>
      <c r="GW9" s="169">
        <v>8.6</v>
      </c>
      <c r="GX9" s="183"/>
      <c r="GY9" s="168"/>
      <c r="GZ9" s="169"/>
      <c r="HA9" s="170"/>
      <c r="HB9" s="170">
        <v>8.3000000000000007</v>
      </c>
      <c r="HC9" s="168"/>
      <c r="HD9" s="169"/>
      <c r="HE9" s="170"/>
      <c r="HF9" s="170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</row>
    <row r="10" spans="1:242" s="86" customFormat="1" ht="15" customHeight="1" x14ac:dyDescent="0.25">
      <c r="A10" s="147" t="s">
        <v>73</v>
      </c>
      <c r="B10" s="148" t="s">
        <v>82</v>
      </c>
      <c r="C10" s="133"/>
      <c r="D10" s="256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  <c r="GM10" s="75"/>
      <c r="GN10" s="76"/>
      <c r="GO10" s="169"/>
      <c r="GP10" s="183"/>
      <c r="GQ10" s="75"/>
      <c r="GR10" s="76"/>
      <c r="GS10" s="169"/>
      <c r="GT10" s="183"/>
      <c r="GU10" s="75"/>
      <c r="GV10" s="76"/>
      <c r="GW10" s="169"/>
      <c r="GX10" s="183"/>
      <c r="GY10" s="168"/>
      <c r="GZ10" s="169"/>
      <c r="HA10" s="170"/>
      <c r="HB10" s="170"/>
      <c r="HC10" s="168"/>
      <c r="HD10" s="169"/>
      <c r="HE10" s="170"/>
      <c r="HF10" s="170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</row>
    <row r="11" spans="1:242" s="86" customFormat="1" ht="15" customHeight="1" x14ac:dyDescent="0.25">
      <c r="A11" s="147" t="s">
        <v>74</v>
      </c>
      <c r="B11" s="148" t="s">
        <v>83</v>
      </c>
      <c r="C11" s="133"/>
      <c r="D11" s="255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  <c r="GM11" s="106"/>
      <c r="GN11" s="88"/>
      <c r="GO11" s="171"/>
      <c r="GP11" s="186"/>
      <c r="GQ11" s="106"/>
      <c r="GR11" s="88"/>
      <c r="GS11" s="171"/>
      <c r="GT11" s="186"/>
      <c r="GU11" s="106">
        <v>5.5</v>
      </c>
      <c r="GV11" s="88"/>
      <c r="GW11" s="171">
        <v>6.3</v>
      </c>
      <c r="GX11" s="186"/>
      <c r="GY11" s="173"/>
      <c r="GZ11" s="171"/>
      <c r="HA11" s="174"/>
      <c r="HB11" s="174">
        <v>7.5</v>
      </c>
      <c r="HC11" s="173"/>
      <c r="HD11" s="171"/>
      <c r="HE11" s="174"/>
      <c r="HF11" s="174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</row>
    <row r="12" spans="1:242" s="86" customFormat="1" ht="15" customHeight="1" x14ac:dyDescent="0.25">
      <c r="A12" s="147" t="s">
        <v>75</v>
      </c>
      <c r="B12" s="148" t="s">
        <v>84</v>
      </c>
      <c r="C12" s="133"/>
      <c r="D12" s="256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  <c r="GM12" s="106"/>
      <c r="GN12" s="88"/>
      <c r="GO12" s="171"/>
      <c r="GP12" s="186">
        <v>7</v>
      </c>
      <c r="GQ12" s="106"/>
      <c r="GR12" s="88"/>
      <c r="GS12" s="171"/>
      <c r="GT12" s="186"/>
      <c r="GU12" s="106"/>
      <c r="GV12" s="88"/>
      <c r="GW12" s="171"/>
      <c r="GX12" s="186"/>
      <c r="GY12" s="173"/>
      <c r="GZ12" s="171"/>
      <c r="HA12" s="174"/>
      <c r="HB12" s="174"/>
      <c r="HC12" s="173"/>
      <c r="HD12" s="171"/>
      <c r="HE12" s="174"/>
      <c r="HF12" s="174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</row>
    <row r="13" spans="1:242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  <c r="GM13" s="106"/>
      <c r="GN13" s="88"/>
      <c r="GO13" s="171"/>
      <c r="GP13" s="186"/>
      <c r="GQ13" s="106"/>
      <c r="GR13" s="88"/>
      <c r="GS13" s="171"/>
      <c r="GT13" s="186"/>
      <c r="GU13" s="106"/>
      <c r="GV13" s="88"/>
      <c r="GW13" s="171"/>
      <c r="GX13" s="186"/>
      <c r="GY13" s="173"/>
      <c r="GZ13" s="171"/>
      <c r="HA13" s="174"/>
      <c r="HB13" s="174"/>
      <c r="HC13" s="173"/>
      <c r="HD13" s="171"/>
      <c r="HE13" s="174"/>
      <c r="HF13" s="174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</row>
    <row r="14" spans="1:242" s="86" customFormat="1" ht="15" customHeight="1" x14ac:dyDescent="0.25">
      <c r="A14" s="147" t="s">
        <v>77</v>
      </c>
      <c r="B14" s="148" t="s">
        <v>86</v>
      </c>
      <c r="C14" s="133"/>
      <c r="D14" s="255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  <c r="GM14" s="106"/>
      <c r="GN14" s="88"/>
      <c r="GO14" s="171"/>
      <c r="GP14" s="186"/>
      <c r="GQ14" s="106"/>
      <c r="GR14" s="88"/>
      <c r="GS14" s="171"/>
      <c r="GT14" s="186"/>
      <c r="GU14" s="106"/>
      <c r="GV14" s="88"/>
      <c r="GW14" s="171"/>
      <c r="GX14" s="186"/>
      <c r="GY14" s="173"/>
      <c r="GZ14" s="171"/>
      <c r="HA14" s="174"/>
      <c r="HB14" s="174"/>
      <c r="HC14" s="173"/>
      <c r="HD14" s="171"/>
      <c r="HE14" s="174"/>
      <c r="HF14" s="174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</row>
    <row r="15" spans="1:242" s="86" customFormat="1" ht="15" customHeight="1" x14ac:dyDescent="0.25">
      <c r="A15" s="147" t="s">
        <v>78</v>
      </c>
      <c r="B15" s="148" t="s">
        <v>87</v>
      </c>
      <c r="C15" s="133"/>
      <c r="D15" s="256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  <c r="GM15" s="106"/>
      <c r="GN15" s="88"/>
      <c r="GO15" s="171"/>
      <c r="GP15" s="186"/>
      <c r="GQ15" s="106"/>
      <c r="GR15" s="88"/>
      <c r="GS15" s="171"/>
      <c r="GT15" s="186"/>
      <c r="GU15" s="106">
        <v>3</v>
      </c>
      <c r="GV15" s="88"/>
      <c r="GW15" s="171"/>
      <c r="GX15" s="186"/>
      <c r="GY15" s="173"/>
      <c r="GZ15" s="171"/>
      <c r="HA15" s="174"/>
      <c r="HB15" s="174"/>
      <c r="HC15" s="173"/>
      <c r="HD15" s="171"/>
      <c r="HE15" s="174">
        <v>4.2</v>
      </c>
      <c r="HF15" s="174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</row>
    <row r="16" spans="1:242" s="86" customFormat="1" ht="15" customHeight="1" x14ac:dyDescent="0.25">
      <c r="A16" s="147" t="s">
        <v>79</v>
      </c>
      <c r="B16" s="148" t="s">
        <v>88</v>
      </c>
      <c r="C16" s="133"/>
      <c r="D16" s="255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  <c r="GM16" s="106"/>
      <c r="GN16" s="88"/>
      <c r="GO16" s="171"/>
      <c r="GP16" s="186"/>
      <c r="GQ16" s="106"/>
      <c r="GR16" s="88"/>
      <c r="GS16" s="171"/>
      <c r="GT16" s="186"/>
      <c r="GU16" s="106"/>
      <c r="GV16" s="88"/>
      <c r="GW16" s="171"/>
      <c r="GX16" s="186"/>
      <c r="GY16" s="173"/>
      <c r="GZ16" s="171"/>
      <c r="HA16" s="174"/>
      <c r="HB16" s="174"/>
      <c r="HC16" s="173"/>
      <c r="HD16" s="171"/>
      <c r="HE16" s="174"/>
      <c r="HF16" s="174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</row>
    <row r="17" spans="1:242" s="86" customFormat="1" ht="15" customHeight="1" x14ac:dyDescent="0.25">
      <c r="A17" s="147" t="s">
        <v>80</v>
      </c>
      <c r="B17" s="148" t="s">
        <v>89</v>
      </c>
      <c r="C17" s="133"/>
      <c r="D17" s="256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  <c r="GM17" s="106"/>
      <c r="GN17" s="88"/>
      <c r="GO17" s="171"/>
      <c r="GP17" s="186"/>
      <c r="GQ17" s="106"/>
      <c r="GR17" s="88"/>
      <c r="GS17" s="171"/>
      <c r="GT17" s="186"/>
      <c r="GU17" s="106"/>
      <c r="GV17" s="88"/>
      <c r="GW17" s="171">
        <v>2.1</v>
      </c>
      <c r="GX17" s="186"/>
      <c r="GY17" s="173"/>
      <c r="GZ17" s="171"/>
      <c r="HA17" s="174"/>
      <c r="HB17" s="174"/>
      <c r="HC17" s="173"/>
      <c r="HD17" s="171"/>
      <c r="HE17" s="174">
        <v>2.4</v>
      </c>
      <c r="HF17" s="174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</row>
    <row r="18" spans="1:242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  <c r="GM18" s="106"/>
      <c r="GN18" s="88"/>
      <c r="GO18" s="171"/>
      <c r="GP18" s="186"/>
      <c r="GQ18" s="106"/>
      <c r="GR18" s="88"/>
      <c r="GS18" s="171"/>
      <c r="GT18" s="186"/>
      <c r="GU18" s="106"/>
      <c r="GV18" s="88"/>
      <c r="GW18" s="171"/>
      <c r="GX18" s="186"/>
      <c r="GY18" s="173"/>
      <c r="GZ18" s="171"/>
      <c r="HA18" s="174"/>
      <c r="HB18" s="174"/>
      <c r="HC18" s="173">
        <v>1.7</v>
      </c>
      <c r="HD18" s="171"/>
      <c r="HE18" s="174"/>
      <c r="HF18" s="174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</row>
    <row r="19" spans="1:242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  <c r="GM19" s="106"/>
      <c r="GN19" s="88"/>
      <c r="GO19" s="171"/>
      <c r="GP19" s="186"/>
      <c r="GQ19" s="106"/>
      <c r="GR19" s="88"/>
      <c r="GS19" s="171"/>
      <c r="GT19" s="186"/>
      <c r="GU19" s="106"/>
      <c r="GV19" s="88"/>
      <c r="GW19" s="171"/>
      <c r="GX19" s="186"/>
      <c r="GY19" s="173"/>
      <c r="GZ19" s="171"/>
      <c r="HA19" s="174"/>
      <c r="HB19" s="174"/>
      <c r="HC19" s="173"/>
      <c r="HD19" s="171"/>
      <c r="HE19" s="174"/>
      <c r="HF19" s="174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</row>
    <row r="20" spans="1:242" s="86" customFormat="1" ht="15" customHeight="1" x14ac:dyDescent="0.25">
      <c r="A20" s="261" t="s">
        <v>91</v>
      </c>
      <c r="B20" s="262"/>
      <c r="C20" s="134"/>
      <c r="D20" s="255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  <c r="GM20" s="106"/>
      <c r="GN20" s="88"/>
      <c r="GO20" s="171"/>
      <c r="GP20" s="186"/>
      <c r="GQ20" s="106"/>
      <c r="GR20" s="88"/>
      <c r="GS20" s="171"/>
      <c r="GT20" s="186"/>
      <c r="GU20" s="106"/>
      <c r="GV20" s="88"/>
      <c r="GW20" s="171"/>
      <c r="GX20" s="186"/>
      <c r="GY20" s="173"/>
      <c r="GZ20" s="171"/>
      <c r="HA20" s="174"/>
      <c r="HB20" s="174"/>
      <c r="HC20" s="173"/>
      <c r="HD20" s="171"/>
      <c r="HE20" s="174"/>
      <c r="HF20" s="174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</row>
    <row r="21" spans="1:242" s="86" customFormat="1" ht="15" customHeight="1" x14ac:dyDescent="0.25">
      <c r="A21" s="261"/>
      <c r="B21" s="262"/>
      <c r="C21" s="134"/>
      <c r="D21" s="256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  <c r="GM21" s="75"/>
      <c r="GN21" s="76"/>
      <c r="GO21" s="169"/>
      <c r="GP21" s="183"/>
      <c r="GQ21" s="75"/>
      <c r="GR21" s="76"/>
      <c r="GS21" s="169"/>
      <c r="GT21" s="183"/>
      <c r="GU21" s="75"/>
      <c r="GV21" s="76"/>
      <c r="GW21" s="169"/>
      <c r="GX21" s="183"/>
      <c r="GY21" s="168"/>
      <c r="GZ21" s="169"/>
      <c r="HA21" s="170"/>
      <c r="HB21" s="170"/>
      <c r="HC21" s="168"/>
      <c r="HD21" s="169"/>
      <c r="HE21" s="170"/>
      <c r="HF21" s="170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</row>
    <row r="22" spans="1:242" s="86" customFormat="1" ht="15" customHeight="1" x14ac:dyDescent="0.25">
      <c r="A22" s="261"/>
      <c r="B22" s="262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  <c r="GM22" s="75"/>
      <c r="GN22" s="76"/>
      <c r="GO22" s="169"/>
      <c r="GP22" s="183"/>
      <c r="GQ22" s="75"/>
      <c r="GR22" s="76"/>
      <c r="GS22" s="169"/>
      <c r="GT22" s="183"/>
      <c r="GU22" s="75"/>
      <c r="GV22" s="76"/>
      <c r="GW22" s="169"/>
      <c r="GX22" s="183"/>
      <c r="GY22" s="168"/>
      <c r="GZ22" s="169"/>
      <c r="HA22" s="170"/>
      <c r="HB22" s="170"/>
      <c r="HC22" s="168"/>
      <c r="HD22" s="169"/>
      <c r="HE22" s="170"/>
      <c r="HF22" s="170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</row>
    <row r="23" spans="1:242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  <c r="GM23" s="75"/>
      <c r="GN23" s="76"/>
      <c r="GO23" s="169"/>
      <c r="GP23" s="183"/>
      <c r="GQ23" s="75"/>
      <c r="GR23" s="76"/>
      <c r="GS23" s="169"/>
      <c r="GT23" s="183"/>
      <c r="GU23" s="75"/>
      <c r="GV23" s="76"/>
      <c r="GW23" s="169"/>
      <c r="GX23" s="183"/>
      <c r="GY23" s="168"/>
      <c r="GZ23" s="169"/>
      <c r="HA23" s="170"/>
      <c r="HB23" s="170"/>
      <c r="HC23" s="168"/>
      <c r="HD23" s="169"/>
      <c r="HE23" s="170"/>
      <c r="HF23" s="170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</row>
    <row r="24" spans="1:242" s="86" customFormat="1" ht="15" customHeight="1" x14ac:dyDescent="0.25">
      <c r="A24" s="257" t="s">
        <v>92</v>
      </c>
      <c r="B24" s="258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  <c r="GM24" s="75"/>
      <c r="GN24" s="76"/>
      <c r="GO24" s="169"/>
      <c r="GP24" s="183">
        <v>1</v>
      </c>
      <c r="GQ24" s="75"/>
      <c r="GR24" s="76"/>
      <c r="GS24" s="169"/>
      <c r="GT24" s="183"/>
      <c r="GU24" s="75">
        <v>1</v>
      </c>
      <c r="GV24" s="76"/>
      <c r="GW24" s="169">
        <v>1</v>
      </c>
      <c r="GX24" s="183"/>
      <c r="GY24" s="168"/>
      <c r="GZ24" s="169"/>
      <c r="HA24" s="170"/>
      <c r="HB24" s="170">
        <v>1</v>
      </c>
      <c r="HC24" s="168">
        <v>0.4</v>
      </c>
      <c r="HD24" s="169"/>
      <c r="HE24" s="170">
        <v>0.7</v>
      </c>
      <c r="HF24" s="170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</row>
    <row r="25" spans="1:242" s="86" customFormat="1" ht="15" customHeight="1" x14ac:dyDescent="0.25">
      <c r="A25" s="257"/>
      <c r="B25" s="258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  <c r="GM25" s="75"/>
      <c r="GN25" s="76"/>
      <c r="GO25" s="169"/>
      <c r="GP25" s="183"/>
      <c r="GQ25" s="75"/>
      <c r="GR25" s="76"/>
      <c r="GS25" s="169"/>
      <c r="GT25" s="183"/>
      <c r="GU25" s="75">
        <v>0.7</v>
      </c>
      <c r="GV25" s="76"/>
      <c r="GW25" s="169">
        <v>0.4</v>
      </c>
      <c r="GX25" s="183"/>
      <c r="GY25" s="168"/>
      <c r="GZ25" s="169"/>
      <c r="HA25" s="170"/>
      <c r="HB25" s="170"/>
      <c r="HC25" s="168"/>
      <c r="HD25" s="169"/>
      <c r="HE25" s="170">
        <v>0.5</v>
      </c>
      <c r="HF25" s="170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</row>
    <row r="26" spans="1:242" s="86" customFormat="1" ht="15" customHeight="1" x14ac:dyDescent="0.25">
      <c r="A26" s="257"/>
      <c r="B26" s="258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  <c r="GM26" s="75">
        <v>2.7</v>
      </c>
      <c r="GN26" s="76"/>
      <c r="GO26" s="169"/>
      <c r="GP26" s="183">
        <v>3</v>
      </c>
      <c r="GQ26" s="75"/>
      <c r="GR26" s="76"/>
      <c r="GS26" s="169"/>
      <c r="GT26" s="183"/>
      <c r="GU26" s="75"/>
      <c r="GV26" s="76"/>
      <c r="GW26" s="169"/>
      <c r="GX26" s="183"/>
      <c r="GY26" s="168"/>
      <c r="GZ26" s="175"/>
      <c r="HA26" s="176"/>
      <c r="HB26" s="177"/>
      <c r="HC26" s="168"/>
      <c r="HD26" s="175"/>
      <c r="HE26" s="176"/>
      <c r="HF26" s="177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</row>
    <row r="27" spans="1:242" s="86" customFormat="1" ht="15" customHeight="1" thickBot="1" x14ac:dyDescent="0.3">
      <c r="A27" s="259"/>
      <c r="B27" s="260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  <c r="GM27" s="90"/>
      <c r="GN27" s="91"/>
      <c r="GO27" s="221"/>
      <c r="GP27" s="222"/>
      <c r="GQ27" s="90"/>
      <c r="GR27" s="91"/>
      <c r="GS27" s="221"/>
      <c r="GT27" s="222"/>
      <c r="GU27" s="90"/>
      <c r="GV27" s="91"/>
      <c r="GW27" s="221"/>
      <c r="GX27" s="222"/>
      <c r="GY27" s="172"/>
      <c r="GZ27" s="178"/>
      <c r="HA27" s="179"/>
      <c r="HB27" s="180"/>
      <c r="HC27" s="172"/>
      <c r="HD27" s="178"/>
      <c r="HE27" s="179"/>
      <c r="HF27" s="180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</row>
    <row r="28" spans="1:242" ht="18" x14ac:dyDescent="0.25">
      <c r="A28" s="86"/>
      <c r="B28" s="86"/>
      <c r="C28" s="86"/>
    </row>
    <row r="29" spans="1:242" s="123" customFormat="1" ht="27.75" customHeight="1" x14ac:dyDescent="0.25">
      <c r="C29" s="86"/>
    </row>
    <row r="30" spans="1:242" ht="27.75" customHeight="1" x14ac:dyDescent="0.2"/>
    <row r="31" spans="1:242" ht="27.75" customHeight="1" x14ac:dyDescent="0.2">
      <c r="C31" s="123"/>
    </row>
    <row r="32" spans="1:242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71">
    <mergeCell ref="HS4:HV4"/>
    <mergeCell ref="BC4:BF4"/>
    <mergeCell ref="BG4:BJ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BW4:BZ4"/>
    <mergeCell ref="CA4:CD4"/>
    <mergeCell ref="CE4:CH4"/>
    <mergeCell ref="BK4:BN4"/>
    <mergeCell ref="BO4:BR4"/>
    <mergeCell ref="BS4:BV4"/>
    <mergeCell ref="CI4:CL4"/>
    <mergeCell ref="CM4:CP4"/>
    <mergeCell ref="CQ4:CT4"/>
    <mergeCell ref="DO4:DR4"/>
    <mergeCell ref="EI4:EL4"/>
    <mergeCell ref="DS4:DV4"/>
    <mergeCell ref="DW4:DZ4"/>
    <mergeCell ref="DG4:DJ4"/>
    <mergeCell ref="DK4:DN4"/>
    <mergeCell ref="DC4:DF4"/>
    <mergeCell ref="CU4:CX4"/>
    <mergeCell ref="CY4:DB4"/>
    <mergeCell ref="EU4:EX4"/>
    <mergeCell ref="FO4:FR4"/>
    <mergeCell ref="EM4:EP4"/>
    <mergeCell ref="EQ4:ET4"/>
    <mergeCell ref="EA4:ED4"/>
    <mergeCell ref="EE4:EH4"/>
    <mergeCell ref="EY4:FB4"/>
    <mergeCell ref="FK4:FN4"/>
    <mergeCell ref="FC4:FF4"/>
    <mergeCell ref="FG4:FJ4"/>
    <mergeCell ref="IE4:IH4"/>
    <mergeCell ref="FW4:FZ4"/>
    <mergeCell ref="FS4:FV4"/>
    <mergeCell ref="HW4:HZ4"/>
    <mergeCell ref="HO4:HR4"/>
    <mergeCell ref="HG4:HJ4"/>
    <mergeCell ref="GU4:GX4"/>
    <mergeCell ref="GI4:GL4"/>
    <mergeCell ref="HK4:HN4"/>
    <mergeCell ref="GA4:GD4"/>
    <mergeCell ref="HC4:HF4"/>
    <mergeCell ref="GY4:HB4"/>
    <mergeCell ref="GQ4:GT4"/>
    <mergeCell ref="GM4:GP4"/>
    <mergeCell ref="GE4:GH4"/>
    <mergeCell ref="IA4:I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2026-04-23T17:38:22Z</dcterms:modified>
</cp:coreProperties>
</file>